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D:\SISTEMA GESTIÓN AMBIENTAL\Sistema Ambiental 2022\Matriz Legal 2022 actualización\"/>
    </mc:Choice>
  </mc:AlternateContent>
  <xr:revisionPtr revIDLastSave="0" documentId="13_ncr:1_{88336760-463A-4E2F-833F-1B9EA1050A71}" xr6:coauthVersionLast="47" xr6:coauthVersionMax="47" xr10:uidLastSave="{00000000-0000-0000-0000-000000000000}"/>
  <bookViews>
    <workbookView xWindow="28680" yWindow="-180" windowWidth="29040" windowHeight="15840" tabRatio="702" activeTab="4" xr2:uid="{00000000-000D-0000-FFFF-FFFF00000000}"/>
  </bookViews>
  <sheets>
    <sheet name="REQUISITOS LEGALES" sheetId="1" r:id="rId1"/>
    <sheet name="OTROS REQUISITOS" sheetId="10" r:id="rId2"/>
    <sheet name="Normas Derogadas" sheetId="7" r:id="rId3"/>
    <sheet name="EVALUACIÓN REQ. LEG" sheetId="11" r:id="rId4"/>
    <sheet name="CONTROL DE CAMBIOS " sheetId="3" r:id="rId5"/>
  </sheets>
  <definedNames>
    <definedName name="_xlnm._FilterDatabase" localSheetId="3" hidden="1">'EVALUACIÓN REQ. LEG'!$A$2:$Z$47</definedName>
    <definedName name="_xlnm._FilterDatabase" localSheetId="0" hidden="1">'REQUISITOS LEGALES'!$A$4:$Q$134</definedName>
    <definedName name="_xlnm.Print_Area" localSheetId="0">'REQUISITOS LEGALES'!$A$1:$Q$4</definedName>
    <definedName name="jorgito">#REF!</definedName>
    <definedName name="sandrita">#REF!</definedName>
    <definedName name="silvia">#REF!</definedName>
    <definedName name="_xlnm.Print_Titles" localSheetId="0">'REQUISITOS LEGALES'!$3:$3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 i="10" l="1"/>
  <c r="O36" i="11" l="1"/>
  <c r="O35" i="11"/>
  <c r="O19" i="11"/>
  <c r="O9" i="11"/>
  <c r="O8" i="11"/>
  <c r="O3" i="11"/>
  <c r="Q45" i="11"/>
  <c r="R45" i="11"/>
  <c r="R46" i="11" s="1"/>
  <c r="P45" i="11"/>
  <c r="C3" i="11" l="1"/>
  <c r="I3" i="11"/>
  <c r="C8" i="11"/>
  <c r="I8" i="11"/>
  <c r="C9" i="11"/>
  <c r="I9" i="11"/>
  <c r="C13" i="11"/>
  <c r="I13" i="11"/>
  <c r="O13" i="11"/>
  <c r="O45" i="11" s="1"/>
  <c r="C19" i="11"/>
  <c r="I19" i="11"/>
  <c r="C35" i="11"/>
  <c r="I35" i="11"/>
  <c r="C36" i="11"/>
  <c r="I36" i="11"/>
  <c r="D45" i="11"/>
  <c r="E45" i="11"/>
  <c r="F45" i="11"/>
  <c r="G45" i="11"/>
  <c r="J45" i="11"/>
  <c r="K45" i="11"/>
  <c r="L45" i="11"/>
  <c r="M45" i="11"/>
  <c r="L1" i="10"/>
  <c r="C45" i="11" l="1"/>
  <c r="J46" i="11"/>
  <c r="I45" i="11"/>
  <c r="L47" i="11" s="1"/>
  <c r="D46" i="11"/>
  <c r="J47" i="11" l="1"/>
  <c r="M47" i="11"/>
  <c r="K47" i="11"/>
</calcChain>
</file>

<file path=xl/sharedStrings.xml><?xml version="1.0" encoding="utf-8"?>
<sst xmlns="http://schemas.openxmlformats.org/spreadsheetml/2006/main" count="1831" uniqueCount="882">
  <si>
    <t>MATRIZ DE IDENTIFICACIÓN, ACCESO Y EVALUACIÓN DE REQUISITOS LEGALES Y OTROS REQUISITOS</t>
  </si>
  <si>
    <t>No requisitos</t>
  </si>
  <si>
    <t>Tema Ambiental</t>
  </si>
  <si>
    <t>Emitido por</t>
  </si>
  <si>
    <t>Jerarquía de la norma</t>
  </si>
  <si>
    <t>Número y año de la norma</t>
  </si>
  <si>
    <t>Título de la norma</t>
  </si>
  <si>
    <t>Aplicación Especifica</t>
  </si>
  <si>
    <t>Vigencia</t>
  </si>
  <si>
    <t xml:space="preserve">Cumplimiento </t>
  </si>
  <si>
    <t>Como se cumple en la Entidad</t>
  </si>
  <si>
    <t xml:space="preserve">Documentos Relacionados </t>
  </si>
  <si>
    <t>Acciones para abordar riesgos y oportunidades</t>
  </si>
  <si>
    <t>Responsables del Cumplimiento</t>
  </si>
  <si>
    <t>SI</t>
  </si>
  <si>
    <t xml:space="preserve">NO </t>
  </si>
  <si>
    <t>INFORMATIVO</t>
  </si>
  <si>
    <t>Esta vigente. Es informativo parte III relativo a la aguas. Especifico el artículo 133 y 137.</t>
  </si>
  <si>
    <t>AGUA</t>
  </si>
  <si>
    <t>Presidencia de la República</t>
  </si>
  <si>
    <t>Decreto</t>
  </si>
  <si>
    <t>2811 de 1974</t>
  </si>
  <si>
    <t>Código Nacional de Recursos Naturales Renovables y de Protección al Medio Ambiente</t>
  </si>
  <si>
    <t>Vigente</t>
  </si>
  <si>
    <t>X</t>
  </si>
  <si>
    <t>Se realizo el cambio de los filtros de las cafeterías que se encuentran habilitadas (Pisos 3 y 10 Ala sur) en los meses de marzo y Agosto del 2021 
El 16 de septiembre de 2021 se realizó la prueba de calidad de agua con la empresa NULAB LTDA donde se tomaron como puntos de referencias para las muestras, los grifos de las cafeterías de los pisos 3 y 10; Los resultados fueron entregados por parte del laboratorio el 23 de septiembre de 2021 donde informan que las muestras cumplen con todos los parámetros establecidos en la Resolución y es optima para el consumo humano. 
En el mes de octubre se realizo una campaña de divulgación sobre los resultados través de INTRASIC.</t>
  </si>
  <si>
    <r>
      <rPr>
        <b/>
        <sz val="9"/>
        <rFont val="Arial Narrow"/>
        <family val="2"/>
      </rPr>
      <t xml:space="preserve">Archivo de Gestión Ambiental Digital 2021: 0142.265.95 Programa de Gestión del Uso Eficiente y Racional del Agua </t>
    </r>
    <r>
      <rPr>
        <sz val="9"/>
        <rFont val="Arial Narrow"/>
        <family val="2"/>
      </rPr>
      <t xml:space="preserve">Prueba de calidad del agua (fisicoquímico y microbiológico 20210910692 y 20210910693).
</t>
    </r>
    <r>
      <rPr>
        <b/>
        <sz val="9"/>
        <rFont val="Arial Narrow"/>
        <family val="2"/>
      </rPr>
      <t>Archivo de Gestión Ambiental Digital 2021: 0142.160 Instrumentos del Sistema de Gestión Ambiental</t>
    </r>
    <r>
      <rPr>
        <sz val="9"/>
        <rFont val="Arial Narrow"/>
        <family val="2"/>
      </rPr>
      <t xml:space="preserve"> Informe de gestión Marzo, Agosto, Septiembre  y octubre 2021.</t>
    </r>
  </si>
  <si>
    <t>Realizar campañas sobre el uso eficiente y racional del agua.
Instalar avisos de baños sobre el correcto uso del agua.
Realizar la prueba de calidad del agua con laboratorios acreditados por la ONAC y comprobar que las muestras cumplan con los parámetros establecidos por la norma.
Verificar que siempre se cuente con el suministro de agua y que los servicios sanitarios se encuentren en buen estado y funcionando.</t>
  </si>
  <si>
    <t>Profesionales del SGA</t>
  </si>
  <si>
    <t>Está vigente. Artículo 51, 69 y 71. Es más informativa que aplicable.</t>
  </si>
  <si>
    <t>Congreso de la República</t>
  </si>
  <si>
    <t>Ley</t>
  </si>
  <si>
    <t>9 de 1979</t>
  </si>
  <si>
    <t xml:space="preserve">Código Sanitario Nacional </t>
  </si>
  <si>
    <t xml:space="preserve">Ley </t>
  </si>
  <si>
    <t>373 de 1997</t>
  </si>
  <si>
    <t xml:space="preserve">Por la cual se establece el programa para el uso eficiente y ahorro del agua. </t>
  </si>
  <si>
    <t xml:space="preserve">La Entidad cuenta con el Programa de Gestión para el Uso Eficiente y Racional del Agua código SC03-F15, el cual cuenta con un cronograma de actividades durante el año, en donde se contemplo para los meses de Febrero, Marzo, Junio. Agosto y Octubre de 2021 realizar campañas de sensibilización y protección del Agua tanto en las instalaciones de la SIC como en la vida cotidiana . </t>
  </si>
  <si>
    <r>
      <t xml:space="preserve">Archivo de Gestión Ambiental Digital 2021: 0142.160 Instrumentos del Sistema de Gestión Ambiental </t>
    </r>
    <r>
      <rPr>
        <sz val="9"/>
        <rFont val="Arial Narrow"/>
        <family val="2"/>
      </rPr>
      <t xml:space="preserve"> Informe de gestión Febrero, Marzo, Junio. Agosto y Octubre de 2021.</t>
    </r>
  </si>
  <si>
    <t>Grupo de Trabajo de Servicios Administrativos y Recursos Físicos. 
Profesionales del SGA</t>
  </si>
  <si>
    <t xml:space="preserve">Está vigente. Incluirse art. 5 Lit. e y h, de manera informativa. </t>
  </si>
  <si>
    <t xml:space="preserve">Decreto </t>
  </si>
  <si>
    <t>3102 de 1997</t>
  </si>
  <si>
    <t>Por el cual se reglamenta el artículo 15 de la Ley 373 de 1997 en relación con la instalación de equipos, sistemas e implementos de bajo consumo de agua.</t>
  </si>
  <si>
    <t xml:space="preserve">Actualmente la Entidad cuenta con sistemas de bajo consumo de agua como lo son los fluxómetros y sensores en las llaves para el lavado de manos, así mismo constantemente se esta verificando el optimo funcionamiento de estos sistemas por parte del contratista de mantenimiento locativo y el personal de aseo. </t>
  </si>
  <si>
    <r>
      <rPr>
        <b/>
        <sz val="9"/>
        <rFont val="Arial Narrow"/>
        <family val="2"/>
      </rPr>
      <t xml:space="preserve">Archivo de Gestión Ambiental Digital 2021: 0142.265.15 Programas de Compras Públicas Sostenibles </t>
    </r>
    <r>
      <rPr>
        <sz val="9"/>
        <rFont val="Arial Narrow"/>
        <family val="2"/>
      </rPr>
      <t>Verificación de criterios ambientales Contrato 1532 DE 2021 - SAFRID</t>
    </r>
  </si>
  <si>
    <t>Grupo de Mantenimiento 
Personal de aseo</t>
  </si>
  <si>
    <t>Está vigente. Artículo 58 #1 y artículo 59 #2,3,8,9 y 10</t>
  </si>
  <si>
    <t>Concejo de Bogotá D.C</t>
  </si>
  <si>
    <t xml:space="preserve">Acuerdo </t>
  </si>
  <si>
    <t>79 de 2003</t>
  </si>
  <si>
    <t>Comprende las reglas mínimas que deben respetar y cumplir todas las personas en el Distrito Capital para propender por una sana convivencia ciudadana.</t>
  </si>
  <si>
    <r>
      <t xml:space="preserve">Archivo de Gestión Ambiental Digital 2021: 0142.265.95 Programa de Gestión del Uso Eficiente y Racional del Agua </t>
    </r>
    <r>
      <rPr>
        <sz val="9"/>
        <rFont val="Arial Narrow"/>
        <family val="2"/>
      </rPr>
      <t xml:space="preserve"> 
Cronograma  del programa para el uso eficiente y racional del agua 
</t>
    </r>
    <r>
      <rPr>
        <b/>
        <sz val="9"/>
        <rFont val="Arial Narrow"/>
        <family val="2"/>
      </rPr>
      <t xml:space="preserve">Archivo de Gestión Ambiental Digital 2021: 0142.160 Instrumentos del Sistema de Gestión Ambiental </t>
    </r>
    <r>
      <rPr>
        <sz val="9"/>
        <rFont val="Arial Narrow"/>
        <family val="2"/>
      </rPr>
      <t>Informe de gestión Febrero, Marzo, Junio. Agosto y Octubre de 2021.</t>
    </r>
  </si>
  <si>
    <t>Está vigente. Correcto</t>
  </si>
  <si>
    <t xml:space="preserve"> ​Presidencia de la República</t>
  </si>
  <si>
    <t>Directiva Presidencial</t>
  </si>
  <si>
    <t>02 de 2015</t>
  </si>
  <si>
    <t>Buenas Prácticas para el Ahorro de Energía y Agua</t>
  </si>
  <si>
    <t xml:space="preserve">Aplicación Total </t>
  </si>
  <si>
    <t>Mediante el Programa del Uso Eficiente Racional del Agua - SC03-F15 donde se realizan deferentes actividades para las buenas practicas de estos recursos.</t>
  </si>
  <si>
    <r>
      <t xml:space="preserve">Archivo de Gestión Ambiental Digital 2021: 0142.265.95 Programa de Gestión del Uso Eficiente y Racional del Agua </t>
    </r>
    <r>
      <rPr>
        <sz val="9"/>
        <rFont val="Arial Narrow"/>
        <family val="2"/>
      </rPr>
      <t xml:space="preserve">Cronograma  del programa para el uso eficiente y racional del agua 
</t>
    </r>
    <r>
      <rPr>
        <b/>
        <sz val="9"/>
        <rFont val="Arial Narrow"/>
        <family val="2"/>
      </rPr>
      <t xml:space="preserve">Archivo de Gestión Ambiental Digital 2021: 0142.160 Instrumentos del Sistema de Gestión Ambiental  </t>
    </r>
    <r>
      <rPr>
        <sz val="9"/>
        <rFont val="Arial Narrow"/>
        <family val="2"/>
      </rPr>
      <t>Informe de gestión 2021</t>
    </r>
  </si>
  <si>
    <t>Está vigente. Correcto.</t>
  </si>
  <si>
    <t xml:space="preserve">Ministerio de Trabajo </t>
  </si>
  <si>
    <t xml:space="preserve">Resolución  </t>
  </si>
  <si>
    <t>312 de 2019</t>
  </si>
  <si>
    <t>Por la cual se definen los Estándares Mínimos del Sistema de Gestión de la Seguridad y Salud en el Trabajo SG-SST</t>
  </si>
  <si>
    <t xml:space="preserve">La Entidad cuentan con suministro de:
-Agua potable: Se realiza prueba de calidad del agua para verificar que cumpla con los parámetros establecidos) </t>
  </si>
  <si>
    <t>NA</t>
  </si>
  <si>
    <t>Grupo de Mantenimiento 
Personal de aseo
Sistema de Seguridad y Salud en el Trabajo 
Profesionales del SGA</t>
  </si>
  <si>
    <t xml:space="preserve">NO aplica. </t>
  </si>
  <si>
    <t>AGUA
(ESTACIONES DE SERVICIO)</t>
  </si>
  <si>
    <t>Departamento Técnico Administrativo del Medio Ambiente DAMA</t>
  </si>
  <si>
    <t xml:space="preserve">Resolución </t>
  </si>
  <si>
    <t>1170 de 1997</t>
  </si>
  <si>
    <t>Por medio de la cual se dictan normas sobre estaciones de servicio e instalaciones afines y se deroga la Resolución 245 del 15 abril de 1997.</t>
  </si>
  <si>
    <t>Art 16</t>
  </si>
  <si>
    <t>Está vigente. Solo numeral 3</t>
  </si>
  <si>
    <t xml:space="preserve">LAVADO DE TANQUES </t>
  </si>
  <si>
    <t>A través de la ficha de criterios ambientales se le solicita a CREMIL propietario del edificio los certificados de lavado de tanque de almacenamiento de agua que cuenta el edificio donde se encuentra la Entidad. 
Se realizo el primer lavado de tanques el día 01 de junio de 2021 con la empresa FUMISE - Fumigación Sanidad Ambiental y equipos SAS.
El segundo lavado se tiene programado para el mes de noviembre de 2021 y la documentación es entregada en el mes de diciembre.</t>
  </si>
  <si>
    <r>
      <rPr>
        <b/>
        <sz val="9"/>
        <rFont val="Arial Narrow"/>
        <family val="2"/>
      </rPr>
      <t xml:space="preserve">Archivo de Gestión Ambiental Digital 2021: 0142.265.95 Programa de Gestión del Uso Eficiente y Racional del Agua </t>
    </r>
    <r>
      <rPr>
        <sz val="9"/>
        <rFont val="Arial Narrow"/>
        <family val="2"/>
      </rPr>
      <t xml:space="preserve">Certificado de lavado y desafección de los tanques de almacenamiento de agua para consumo humano
</t>
    </r>
    <r>
      <rPr>
        <b/>
        <sz val="9"/>
        <rFont val="Arial Narrow"/>
        <family val="2"/>
      </rPr>
      <t>Archivo de Gestión Ambiental Digital 2021: 0142.265.15 Programas de Compras Públicas Sostenibles</t>
    </r>
    <r>
      <rPr>
        <sz val="9"/>
        <rFont val="Arial Narrow"/>
        <family val="2"/>
      </rPr>
      <t xml:space="preserve"> Verificación de criterios ambientales  Contrato 855 de 2021  y 1554 de 2021 - Cremil</t>
    </r>
  </si>
  <si>
    <t>Solicitar los certificados de lavado de tanques cada 6 meses a CREMIL</t>
  </si>
  <si>
    <t>1575 de 2007</t>
  </si>
  <si>
    <t>Por el cual se establece el Sistema para la Protección y Control de la Calidad del Agua para Consumo Humano</t>
  </si>
  <si>
    <t>VERTIMIENTOS</t>
  </si>
  <si>
    <r>
      <rPr>
        <b/>
        <sz val="9"/>
        <rFont val="Arial Narrow"/>
        <family val="2"/>
      </rPr>
      <t xml:space="preserve">Archivo de gestión ambiental 2020: 
Solicitud concepto permiso de vertimientos y emisiones: </t>
    </r>
    <r>
      <rPr>
        <sz val="9"/>
        <rFont val="Arial Narrow"/>
        <family val="2"/>
      </rPr>
      <t xml:space="preserve">Radicado SIC No. 17-391187 del 2017-11-22 
</t>
    </r>
    <r>
      <rPr>
        <b/>
        <sz val="9"/>
        <rFont val="Arial Narrow"/>
        <family val="2"/>
      </rPr>
      <t>Respuesta por parte de la SDA:</t>
    </r>
    <r>
      <rPr>
        <sz val="9"/>
        <rFont val="Arial Narrow"/>
        <family val="2"/>
      </rPr>
      <t xml:space="preserve"> Radicado SDA 2020EE181092   2020-10-16</t>
    </r>
  </si>
  <si>
    <t>Es Decreto 3930 de 2010. Compilado en el Decreto 1076 de 2015. Adicionar art. 10, 19 (Agua) Vertimiento: Art. 24, 25 38</t>
  </si>
  <si>
    <t>Por el cual se reglamenta parcialmente el Título I de la Ley 9ª de 1979, así como el Capítulo II del Título VI -Parte III- Libro II del Decreto-ley 2811 de 1974 en cuanto a usos del agua y residuos líquidos y se dictan otras disposiciones.</t>
  </si>
  <si>
    <t>Está derogado salvo art 20 y 21, no aplicables</t>
  </si>
  <si>
    <t>1594 de 1984</t>
  </si>
  <si>
    <t>Por el cual se reglamenta parcialmente el Título I de la Ley 9 de 1979, así como el Capítulo II del Título VI -Parte III- Libro II y el Título III de la Parte III -Libro I- del Decreto - Ley 2811 de 1974 en cuanto a usos del agua y residuos líquidos.</t>
  </si>
  <si>
    <t>Art 60 Derogado por el art. 79, Decreto Nacional 3930 de 2010</t>
  </si>
  <si>
    <t>Está vigente. Agregar manejo de residuos, mismo artículo.</t>
  </si>
  <si>
    <t xml:space="preserve">SANITARIOS </t>
  </si>
  <si>
    <t>ENERGÍA</t>
  </si>
  <si>
    <t>Ministerio de Trabajo y Seguridad Social</t>
  </si>
  <si>
    <t>Resolución</t>
  </si>
  <si>
    <t>2400 de 1979</t>
  </si>
  <si>
    <t xml:space="preserve">Por la cual se establecen algunas disposiciones sobre vivienda, higiene y seguridad en los establecimientos de trabajo. </t>
  </si>
  <si>
    <t>El edificio donde se encuentra ubicado la Entidad cuenta con buena iluminación y cuenta con la cantidad adecuada de luces led en cada una de las áreas de trabajo.</t>
  </si>
  <si>
    <t xml:space="preserve">Expedir circular de energía para el ahorro y/o medidas de energía. 
Incluir en el proceso de contratación de compra o alquiler de equipos de computo, criterios ambientales, para que lo equipos cuenten con eficiencia energética.
Realizar campañas de ahorro de energía en la Entidad en INTRASIC. </t>
  </si>
  <si>
    <t>Grupo de mantenimiento</t>
  </si>
  <si>
    <t xml:space="preserve">Está vigente. Compilado en el Decreto 1073 de 2015. Agregar art. 21. </t>
  </si>
  <si>
    <t>Ministerio de Minas y Energía</t>
  </si>
  <si>
    <t>3683 de 2003</t>
  </si>
  <si>
    <t xml:space="preserve"> Por el cual se reglamenta la Ley 697 de 2001 y se crea una Comisión Intersectorial.</t>
  </si>
  <si>
    <t xml:space="preserve">Se cuenta con el Programa para el Uso Eficiente Racional de la Energía SC03-F14, el cual cuenta con diferentes actividades establecidas en un cronograma el cual se le hace seguimiento en los informes mensuales del Sistema Ambiental.  </t>
  </si>
  <si>
    <r>
      <t xml:space="preserve">Archivo de Gestión Ambiental Digital 2021: 0142.265.100 Programa para el uso Eficiente y Racional para la Energía </t>
    </r>
    <r>
      <rPr>
        <sz val="9"/>
        <rFont val="Arial Narrow"/>
        <family val="2"/>
      </rPr>
      <t xml:space="preserve">Cronograma  del programa para el uso eficiente y racional de la energía.
</t>
    </r>
    <r>
      <rPr>
        <b/>
        <sz val="9"/>
        <rFont val="Arial Narrow"/>
        <family val="2"/>
      </rPr>
      <t xml:space="preserve">Archivo de Gestión Ambiental Digital 2021: 0142.160 Instrumentos del Sistema de Gestión Ambiental </t>
    </r>
    <r>
      <rPr>
        <sz val="9"/>
        <rFont val="Arial Narrow"/>
        <family val="2"/>
      </rPr>
      <t xml:space="preserve"> Informe de gestión 2021</t>
    </r>
  </si>
  <si>
    <t xml:space="preserve">Profesionales del SGA. </t>
  </si>
  <si>
    <t>Son informativos, no es necesario repetir el Decreto.</t>
  </si>
  <si>
    <t xml:space="preserve">3683 de 2003 </t>
  </si>
  <si>
    <t>Por el cual se reglamenta la Ley 697 de 2001 y se crea una Comisión Intersectorial.</t>
  </si>
  <si>
    <t>Art 1, 3, 11</t>
  </si>
  <si>
    <t xml:space="preserve">Está vigente. Hace referencia a los mismos artículos de antes. </t>
  </si>
  <si>
    <t>1073 de 2015</t>
  </si>
  <si>
    <t>Por la cual medio del cual se expide el Decreto Único Reglamentario del Sector Administrativo de Minas y Energía.</t>
  </si>
  <si>
    <t>Es la directiva 2 de 2015. Esta vigente y correcto</t>
  </si>
  <si>
    <t>Está vigente. Es informativa</t>
  </si>
  <si>
    <t>697 de 2001</t>
  </si>
  <si>
    <t>Uso Racional y Eficiente de la Energía (URE) como un asunto de interés social, público y de conveniencia nacional</t>
  </si>
  <si>
    <t xml:space="preserve">Cambio de Luces ahorradoras por luces leds 
La Entidad ya cuenta con el 100% de luces LEDs en su áreas de trabajo. 
Circular Interna No. 010 de 2020:  
Se cuenta con un circular interna en la entidad en la cual se muestran la medidas para el ahorro de energía en la Entidad para el año 2021 no se expidió una nueva esto debido a que un gran porcentaje de servidores públicos se encuentran trabajando desde casa.
Campañas :
Se realizan diferentes divulgaciones sobres el uso eficiente de la Energía de las diferentes plataformas de la entidad..
Criterios ambientales: 
El sistema de gestión ambiental incluye criterios ambientales a los contratos que generen residuos raees o peligrosos, dentro del que se encuentra el de mantenimiento locativo. </t>
  </si>
  <si>
    <r>
      <t xml:space="preserve">
</t>
    </r>
    <r>
      <rPr>
        <b/>
        <sz val="9"/>
        <rFont val="Arial Narrow"/>
        <family val="2"/>
      </rPr>
      <t xml:space="preserve">Archivo de Gestión Ambiental Digital 2021: 0142.265.100 Programa para el uso Eficiente y Racional para la Energía </t>
    </r>
    <r>
      <rPr>
        <sz val="9"/>
        <rFont val="Arial Narrow"/>
        <family val="2"/>
      </rPr>
      <t xml:space="preserve">Circular interna No. 10 del 13 de marzo de 2020,  Circular interna de energía
</t>
    </r>
    <r>
      <rPr>
        <b/>
        <sz val="9"/>
        <rFont val="Arial Narrow"/>
        <family val="2"/>
      </rPr>
      <t xml:space="preserve">
Archivo de Gestión Ambiental Digital 2021: 0142.160 Instrumentos del Sistema de Gestión Ambiental </t>
    </r>
    <r>
      <rPr>
        <sz val="9"/>
        <rFont val="Arial Narrow"/>
        <family val="2"/>
      </rPr>
      <t xml:space="preserve">Informes de Gestión Enero, Marzo, Abril, Junio, Octubre y Diciembre de 2021. 
</t>
    </r>
    <r>
      <rPr>
        <b/>
        <sz val="9"/>
        <rFont val="Arial Narrow"/>
        <family val="2"/>
      </rPr>
      <t xml:space="preserve">
Archivo de Gestión Ambiental Digital 2021: 0142.265.15 Programas de Compras Públicas Sostenibles </t>
    </r>
    <r>
      <rPr>
        <sz val="9"/>
        <rFont val="Arial Narrow"/>
        <family val="2"/>
      </rPr>
      <t>Verificación de criterios ambientales Contrato 1532 DE 2021 - SAFRID</t>
    </r>
  </si>
  <si>
    <t xml:space="preserve">Profesionales del SGA
Coordinador Grupo de Trabajo de Servicios Administrativos y Recursos Físicos - Supervisor del contrato. </t>
  </si>
  <si>
    <t>Compilado en el Decreto 1073 de 2015. Artículo modificados por el Dto. 895 de 2008.</t>
  </si>
  <si>
    <t>2331 de 2007</t>
  </si>
  <si>
    <t>Por el cual se establece una medida tendiente al uso racional y eficiente de energía eléctrica.</t>
  </si>
  <si>
    <t>Está vigente. Compilado en el Decreto 1073 de 2015. Correcto</t>
  </si>
  <si>
    <t>895 de 2008</t>
  </si>
  <si>
    <t>Por el cual se modifica y adiciona el Decreto 2331 de 2007 sobre uso racional y eficiente de energía eléctrica</t>
  </si>
  <si>
    <t>3450 de 2008</t>
  </si>
  <si>
    <t>Por el cual se dictan medidas tendientes al uso racional y eficiente de la energía eléctrica.</t>
  </si>
  <si>
    <t>Está vigente. Aplica total</t>
  </si>
  <si>
    <t>18 0606 de 2008</t>
  </si>
  <si>
    <t>Por la cual se especifican los requisitos técnicos que deben tener las fuentes lumínicas de alta eficacia usadas en sedes de entidades públicas.</t>
  </si>
  <si>
    <t>Ahorro de Energía</t>
  </si>
  <si>
    <t>Está vigente. De manera informativa, incluir art. 15 lit b y c</t>
  </si>
  <si>
    <t>Secretaría Distrital de Ambiente</t>
  </si>
  <si>
    <t>1511 de 2010</t>
  </si>
  <si>
    <t>Por la cual se establecen los Sistemas de Recolección Selectiva y Gestión Ambiental de Residuos de Bombillas y se adoptan otras disposiciones". Campañas de carácter voluntario</t>
  </si>
  <si>
    <t>Está vigente. Agregar artículo 41</t>
  </si>
  <si>
    <t xml:space="preserve">1715 de 2014 </t>
  </si>
  <si>
    <t>Por medio de la cual se regula la integración de las energías renovables no convencionales al sistema energético nacional.</t>
  </si>
  <si>
    <t xml:space="preserve">41286 de 2016 </t>
  </si>
  <si>
    <t>Por la cual se adopta el plan de acción indicativo 2017-2022, para el desarrollo del programa uso racional y eficiente de la energía PROURE, que define objetivos y metas indicativas de eficiencia energética, acciones y medidas sectoriales y estrategias base para el cumplimiento de metas y se adoptan otras disposiciones al respecto.</t>
  </si>
  <si>
    <t>Está vigente. Numeral 1 completo.</t>
  </si>
  <si>
    <t>FUENTES MÓVILES</t>
  </si>
  <si>
    <r>
      <rPr>
        <b/>
        <sz val="9"/>
        <rFont val="Arial Narrow"/>
        <family val="2"/>
      </rPr>
      <t xml:space="preserve">Archivo de Gestión Ambiental Digital 2021: 0142.265.15 Programa de Compras Públicas Sostenibles </t>
    </r>
    <r>
      <rPr>
        <sz val="9"/>
        <rFont val="Arial Narrow"/>
        <family val="2"/>
      </rPr>
      <t>Verificación de criterios ambientales Contrato 1813 de 2020 (VF) - TECNICARS y Contrato 2044 de 2018 (VF) - UT TEV 2019.</t>
    </r>
  </si>
  <si>
    <t>Verificar que se realicen las revisiones técnico mecánicas de acuerdo a las fechas establecidas.</t>
  </si>
  <si>
    <t xml:space="preserve">Grupo de Trabajo de Servicios Administrativos y Recursos Físicos. 
Grupo de trabajo de talento Humano </t>
  </si>
  <si>
    <t>Está vigente. Compilado en el Decreto 1076 de 2015. Capítulo IV agregar art. 61, 63</t>
  </si>
  <si>
    <t>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</si>
  <si>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</si>
  <si>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160 de 1996</t>
  </si>
  <si>
    <t>​Por la cual se reglamentan los niveles permisibles de emisión de contaminantes producidos por las fuentes móviles con motor a gasolina y diésel.</t>
  </si>
  <si>
    <t>Está vigente. Agregar art. 27, 51 lit. f al n.(modificado art 201 del Dto. 19 de 2012) Artículo 52 y 53</t>
  </si>
  <si>
    <t>769 de 2002</t>
  </si>
  <si>
    <t>Código Nacional de transito terrestre. Reglamento niveles de emisión</t>
  </si>
  <si>
    <t>Está vigente de acuerdo con Rol. 2502 de 2018. Agregar art. 18, 19, 20, 22</t>
  </si>
  <si>
    <t>Ministerio de Ambiente Vivienda y Desarrollo Territorial</t>
  </si>
  <si>
    <t>910 de 2008</t>
  </si>
  <si>
    <t>Por la cual se reglamentan los niveles permisibles de emisión de contaminantes que deberán cumplir las fuentes móviles terrestres, se reglamenta el artículo 91 del Decreto 948 de 1995 y se adoptan otras disposiciones.</t>
  </si>
  <si>
    <t>Está vigente. Es la ley que modifico la ley 769 de 2002. Se repiten las normas.</t>
  </si>
  <si>
    <t>Congreso de Colombia</t>
  </si>
  <si>
    <t>1383 de 2010</t>
  </si>
  <si>
    <t>Por la cual se reforma la Ley 769 de 2002 - Código Nacional de Tránsito, y se dictan otras disposiciones</t>
  </si>
  <si>
    <t>Art 1,8, 10 11</t>
  </si>
  <si>
    <t>Está vigente. Informativa correcto.</t>
  </si>
  <si>
    <t xml:space="preserve"> Ministro de Transporte</t>
  </si>
  <si>
    <t>3027 de 2010</t>
  </si>
  <si>
    <t>Por la cual se actualiza la codificación de las infracciones de tránsito, de conformidad con lo establecido en la Ley 1383 de 2010, se adopta el Manual de Infracciones y se dictan otras disposiciones.</t>
  </si>
  <si>
    <t>Art 1 C.35.</t>
  </si>
  <si>
    <t>Está vigente. Ya se había citado, es la norma que modifico la ley 769 de 2002 modificada por la Ley 1383 de 2010.</t>
  </si>
  <si>
    <t>Decreto Ley</t>
  </si>
  <si>
    <t>019 de 2012</t>
  </si>
  <si>
    <t>Por el cual se dictan normas para suprimir o reformar regulaciones, procedimientos y trámites innecesarios existentes en la Administración Pública</t>
  </si>
  <si>
    <t>Art 201</t>
  </si>
  <si>
    <t>Ministerio de Ambiente y Desarrollo Sostenible</t>
  </si>
  <si>
    <t xml:space="preserve">1111 de 2013 </t>
  </si>
  <si>
    <t>Por la cual se modifica la Resolución 910 de 2008</t>
  </si>
  <si>
    <t>Está vigente.. Informativa y preventiva. Correcto</t>
  </si>
  <si>
    <t>COMBUSTIBLES</t>
  </si>
  <si>
    <t>1972 de 2019</t>
  </si>
  <si>
    <t>Por medio de la cual se establece la protección de los derechos a la salud y al medio ambiente sano estableciendo medidas tendientes a la reducción de emisiones contaminantes de fuentes móviles y se dictan otras disposiciones.</t>
  </si>
  <si>
    <t xml:space="preserve">Por medio de la Ficha de criterios ambientales se les solicita a los contratistas la hoja de seguridad de los donde se pueda verificar la composición del combustible usado para los vehículos (propios y rutas) de la Entidad . </t>
  </si>
  <si>
    <r>
      <rPr>
        <b/>
        <sz val="9"/>
        <color theme="1"/>
        <rFont val="Arial Narrow"/>
        <family val="2"/>
      </rPr>
      <t xml:space="preserve">Archivo de Gestión Ambiental Digital 2021: 0142.265.15 Programa de Compras Públicas Sostenibles </t>
    </r>
    <r>
      <rPr>
        <sz val="9"/>
        <color theme="1"/>
        <rFont val="Arial Narrow"/>
        <family val="2"/>
      </rPr>
      <t>Verificación de criterios ambientales Contrato 1813 de 2020 (VF) - TECNICARS y Contrato 2044 de 2018 (VF) - UT TEV 2019.</t>
    </r>
  </si>
  <si>
    <t>Grupo de Trabajo de Talento Humano 
Profesionales del SGA</t>
  </si>
  <si>
    <t>Superintendencia de Industria y Comercio</t>
  </si>
  <si>
    <t xml:space="preserve">Circular Interna </t>
  </si>
  <si>
    <t>002 de 2018</t>
  </si>
  <si>
    <t>Incentivo por el uso de la bicicleta para los funcionarios</t>
  </si>
  <si>
    <r>
      <rPr>
        <b/>
        <sz val="9"/>
        <rFont val="Arial Narrow"/>
        <family val="2"/>
      </rPr>
      <t xml:space="preserve">Circular interna </t>
    </r>
    <r>
      <rPr>
        <sz val="9"/>
        <rFont val="Arial Narrow"/>
        <family val="2"/>
      </rPr>
      <t>No. 2 del 12 de enero de 2018 Incentivo por el uso de la bicicleta para los funcionarios</t>
    </r>
    <r>
      <rPr>
        <b/>
        <sz val="9"/>
        <rFont val="Arial Narrow"/>
        <family val="2"/>
      </rPr>
      <t xml:space="preserve">
Archivo de Gestión Ambiental Digital 2021: 0142.160 Instrumentos del Sistema de Gestión Ambiental</t>
    </r>
    <r>
      <rPr>
        <sz val="9"/>
        <rFont val="Arial Narrow"/>
        <family val="2"/>
      </rPr>
      <t xml:space="preserve"> Informe de Gestión Ambiental Junio de 2021.
Memorias de la capacitación realizada por el IDRD.</t>
    </r>
  </si>
  <si>
    <t xml:space="preserve">Realizar campañas que incentiven a los funcionarios y contratistas en movilizarse sosteniblemente  </t>
  </si>
  <si>
    <t xml:space="preserve">Está vigente. Agregar art. 6 </t>
  </si>
  <si>
    <t xml:space="preserve">MOVILIDAD </t>
  </si>
  <si>
    <t>1811 de 2016</t>
  </si>
  <si>
    <t>Por la cual se otorgan incentivos para promover el uso de la bicicleta en el territorio nacional y se modifica el código nacional de tránsito</t>
  </si>
  <si>
    <t>663 DE 2017</t>
  </si>
  <si>
    <t>Por medio del cual se crea la estrategia de movilidad sostenible en el distrito capital.</t>
  </si>
  <si>
    <t xml:space="preserve">BOLSAS PLASTICAS </t>
  </si>
  <si>
    <t>668 de 2016</t>
  </si>
  <si>
    <t>Por la cual se reglamenta el uso racional de bolsas plásticas y se adoptan otras disposiciones</t>
  </si>
  <si>
    <t>Se toman todas las medidas necesarias para cumplir con los requisitos de la norma.</t>
  </si>
  <si>
    <t>Está vigente. Agregar art. 32 y 34</t>
  </si>
  <si>
    <t>CLASIFICACIÓN BASURAS</t>
  </si>
  <si>
    <t>La Entidad cuenta con el Programa de Gestión para el Manejo y Disposición de Residuos Sólidos - SC03-F13 y el Plan de Gestión Integral de Residuos Peligrosos -SC03-F16 en donde se encuentra documentado el manejo integral de todos los residuos que se generan en la Entidad.
- 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tiene plazo de ejecución por dos (2) años y podrá prorrogarse por mutuo acuerdo entre las partes mediante comunicación expresa y escrita antes de su vencimiento.
- Para los residuos peligrosos, la disposición final se realiza con Entidades que se encuentren en el programa de pos consumo del Ministerio de Ambiente y Desarrollo Sostenible y por medio de los contratistas en la ficha de criterios ambientales.</t>
  </si>
  <si>
    <r>
      <rPr>
        <b/>
        <sz val="9"/>
        <rFont val="Arial Narrow"/>
        <family val="2"/>
      </rPr>
      <t xml:space="preserve">
Archivo de Gestión Ambiental Digital 2021: 0142.265.70 Programa de Gestión para el Manejo y Disposición de Residuos Sólidos</t>
    </r>
    <r>
      <rPr>
        <sz val="9"/>
        <rFont val="Arial Narrow"/>
        <family val="2"/>
      </rPr>
      <t xml:space="preserve"> - Soportes contrato de reciclaje – Acta de inicio el Acuerdo de corresponsabilidad 1566 de 2021
</t>
    </r>
    <r>
      <rPr>
        <b/>
        <sz val="9"/>
        <rFont val="Arial Narrow"/>
        <family val="2"/>
      </rPr>
      <t xml:space="preserve">Archivo de Gestión Ambiental Digital 2021: 0142.265.15 Programa de Compras Públicas Sostenibles </t>
    </r>
    <r>
      <rPr>
        <sz val="9"/>
        <rFont val="Arial Narrow"/>
        <family val="2"/>
      </rPr>
      <t>Verificación de criterios ambientales
Contrato 1532 DE 2021 - SAFRID
Contrato 1537 de 2021 - CENDIATRA
Contrato 1813 de 2020 (VF) - TECNICARS
Contrato 1974 de 2019 (VF) - CARVAJAL SAS
Contrato 2044 de 2018 (VF) - UT TEV 2019</t>
    </r>
  </si>
  <si>
    <t>Está vigente. Agregar  manejo de residuos.</t>
  </si>
  <si>
    <t>BASURAS</t>
  </si>
  <si>
    <t xml:space="preserve">La Entidad cuentan con suministro de:
-Mecanismos para disponer basuras: se cuentan con puntos ecológicos en cada uno de los pisos en cual consta de tres canecas, en la caneca negra se dispone los residuos no aprovechables (basuras) que generes los servidores públicos y usuarios externos. </t>
  </si>
  <si>
    <t>CUARTO DE ALMACENAMIENTO RESIDUOS</t>
  </si>
  <si>
    <t xml:space="preserve">Ministerio de Salud </t>
  </si>
  <si>
    <t xml:space="preserve">4445 de 1996 </t>
  </si>
  <si>
    <t>por el cual se dictan normas para el cumplimiento del contenido del Titulo IV de la Ley 09 de 1979, en lo referente a las condiciones sanitarias que deben cumplir las Instituciones Prestadoras de Servicio de Salud y se dictan otras disposiciones técnicas y administrativas.</t>
  </si>
  <si>
    <t>Se cuentan con un cuarto de almacenamiento para los residuos solidos ubicado en el 7mo piso ala norte y de residuos peligrosos ubicado en el 6to piso ala sur los cuales cumplen con todos los requerimientos solicitados en la norma.
Se realizan inspecciones por medio del formato SC03-F03 Inspección Ambiental para verificar su cumplimiento.</t>
  </si>
  <si>
    <r>
      <rPr>
        <b/>
        <sz val="9"/>
        <rFont val="Arial Narrow"/>
        <family val="2"/>
      </rPr>
      <t xml:space="preserve">Archivo de Gestión Ambiental Digital 2021: 0142.160 Instrumentos del Sistema de Gestión Ambiental  </t>
    </r>
    <r>
      <rPr>
        <sz val="9"/>
        <rFont val="Arial Narrow"/>
        <family val="2"/>
      </rPr>
      <t>Informe de gestión Febrero, Mayo, Agosto y Noviembre de 2021.</t>
    </r>
  </si>
  <si>
    <t xml:space="preserve">Derogado por art 120 Decreto 2981 de 2013 </t>
  </si>
  <si>
    <t>1140 de 2003</t>
  </si>
  <si>
    <t>Por el cual se modifica parcialmente el Decreto 1713 de 2002, en relación con el tema de las unidades de almacenamiento, y se dictan otras disposiciones.</t>
  </si>
  <si>
    <t>Art 1 Artículo 1º. El artículo 19 del Decreto 1713 de 2002, quedará así..</t>
  </si>
  <si>
    <t>Está vigente. Agregar art. 2.3.2.2.2.2.16</t>
  </si>
  <si>
    <t xml:space="preserve">1077 de 2015 </t>
  </si>
  <si>
    <t>Por medio del cual se expide el Decreto Único Reglamentario del Sector Vivienda, Ciudad y Territorio.</t>
  </si>
  <si>
    <t xml:space="preserve">Vigente </t>
  </si>
  <si>
    <t xml:space="preserve">Derogado por el art. 120 Decreto 2981 de 2013 </t>
  </si>
  <si>
    <t xml:space="preserve">RESIDUOS SOLIDOS </t>
  </si>
  <si>
    <t>1713 de 2002</t>
  </si>
  <si>
    <t>"Por el cual se reglamenta la Ley 142 de 1994, la Ley 632 de 2000 y la Ley 689 de 2001, en relación con la prestación del servicio público de aseo, y el Decreto Ley 2811 de 1974 y la Ley 99 de 1993 en relación con la Gestión Integral de Residuos Sólidos".</t>
  </si>
  <si>
    <t xml:space="preserve">Art 2,14 
Art 19 Núm. 1, 2, 3, 4, 5 ,6 7 y 8 </t>
  </si>
  <si>
    <t>Realizar campañas de la correcta disposición de  los residuos en los puntos ecológicos de la Entidad.
Depositar adecuadamente los residuos generados en la Entidad de acuerdo al código de colores establecido.
Cumplir con los horarios de recolección de los residuos no aprovechables.
Realizar la entrega de los residuos aprovechables a empresas recicladoras.</t>
  </si>
  <si>
    <t>Está vigente. Adicionar  Título III Parte IV Libro Primero (art. 34-38)</t>
  </si>
  <si>
    <t xml:space="preserve">Es la resolución 2400 de 1979. Agregar art. 45 </t>
  </si>
  <si>
    <t>RESIDUOS SOLIDOS</t>
  </si>
  <si>
    <t>Derogada por art. 12 de la Resolución 754 de 2014</t>
  </si>
  <si>
    <t>Ministerio de Ambiente, Vivienda y Desarrollo Territorial</t>
  </si>
  <si>
    <t xml:space="preserve">1045 de 2003 </t>
  </si>
  <si>
    <t>Por la cual se adopta la metodología para la elaboración de los Planes de Gestión Integral de Residuos Sólidos, PGIRS, y se toman otras determinaciones.</t>
  </si>
  <si>
    <t xml:space="preserve">Art 1, 2, 5, 6 </t>
  </si>
  <si>
    <t>Está vigente. Agregar #3 y art 83</t>
  </si>
  <si>
    <t>Está vigente la tercera actualización</t>
  </si>
  <si>
    <t>ICONTEC</t>
  </si>
  <si>
    <t>Guía</t>
  </si>
  <si>
    <t>Gestión Ambiental de Residuos Sólidos</t>
  </si>
  <si>
    <t>Guía Voluntaria e informativa</t>
  </si>
  <si>
    <t>Está vigente. Compilado en el Decreto 1076 de 2015. Correcto. Es informativa.</t>
  </si>
  <si>
    <t xml:space="preserve">3695 de 2009 </t>
  </si>
  <si>
    <t>Por medio del cual se reglamenta la Ley 1259 de 2008 y se dictan otras disposiciones</t>
  </si>
  <si>
    <t>Unidad Administrativa Especial de Servicios Públicos</t>
  </si>
  <si>
    <t>799 de 2012</t>
  </si>
  <si>
    <t>Por la cual se establece el listado detallado los materiales reciclables y no reciclables para la separación en la fuente de los residuos sólidos domésticos en el distrito capital</t>
  </si>
  <si>
    <t>701 de 2013</t>
  </si>
  <si>
    <t>Por la cual se establecen disposiciones para la presentación del material potencialmente reciclable en Bogotá D.C.</t>
  </si>
  <si>
    <t>Está vigente. Compilado en el Decreto 1077 de 2015. Agregar art. 106 y 107</t>
  </si>
  <si>
    <t>2981 de 2013</t>
  </si>
  <si>
    <t>Por el cual se reglamenta la prestación del servicio público de aseo.</t>
  </si>
  <si>
    <t>Está vigente.  Correcto</t>
  </si>
  <si>
    <t>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</si>
  <si>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</si>
  <si>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Está vigente. Modificado por la resolución 1342 de 2020, art. 10</t>
  </si>
  <si>
    <t xml:space="preserve">Ministerio de Ambiente y Desarrollo Sostenible </t>
  </si>
  <si>
    <t xml:space="preserve">1407 de 2018 </t>
  </si>
  <si>
    <t xml:space="preserve">Por el cual se reglamenta la gestión ambiental de los residuos de envases y empaques de papel, cartón, plástico, vidrio, metal y se toman otras determinaciones </t>
  </si>
  <si>
    <t>2184 de 2019</t>
  </si>
  <si>
    <t>Por la cual se modifica la Resolución 668 de 2016 sobre uso racional de bolsas plásticas y se adoptan otras disposiciones.</t>
  </si>
  <si>
    <t>Art. 4</t>
  </si>
  <si>
    <t>Derogada por art. 9 Rol. 777 DE 2021. Esta última fue derogada por la Rol. 350 de 2022</t>
  </si>
  <si>
    <t>RESIDUOS SOLIDOS GENERADOS POR EL COVID-19</t>
  </si>
  <si>
    <t xml:space="preserve">Ministerio de Salud y Protección Social </t>
  </si>
  <si>
    <t xml:space="preserve"> 666  de 2020</t>
  </si>
  <si>
    <t>Por medio de la cual se adopta el protocolo general de bioseguridad para mitigar, controla y realizar el adecuado manejo de la pandemia del Coronavirus COVID-19.</t>
  </si>
  <si>
    <t xml:space="preserve">Anexo técnico Punto 3.6 </t>
  </si>
  <si>
    <t>El Sistema de Gestión Ambiental se acogió a las medidas determinadas en el protocolo de bioseguridad implementado en la Entidad por el sistema de Seguridad y Salud en el Trabajo. 
Se implementaron canecas fuera de los baños para que los servidores públicos deposites los residuos generados por el covid19.</t>
  </si>
  <si>
    <t>Resolución 31804 de 2021</t>
  </si>
  <si>
    <t xml:space="preserve">Sistema de Seguridad y Salud en el Trabajo </t>
  </si>
  <si>
    <t xml:space="preserve">Está vigente. Quitar art. 6 y 15  </t>
  </si>
  <si>
    <t>ACEITES USADOS</t>
  </si>
  <si>
    <t xml:space="preserve">Departamento Administrativo de Medio Ambiente - DAMA </t>
  </si>
  <si>
    <t>1188 de 2003</t>
  </si>
  <si>
    <t>Manual de normas y procedimientos para la gestión de aceites usados en el Distrito Capital</t>
  </si>
  <si>
    <t>Se cuenta con el contrato 1813 de 2020 para realizar el mantenimiento preventivo y correctivo de los vehículos propiedad de la SIC con la empresa MULTISERVICIO TECNICAR´S ASOCIADOS S.A.S, por medio de la ficha de criterios ambientales se les solicito el registro de acopiador primario y los certificados de disposición final de los aceites usados generados por el cumplimiento del objeto contractual. 
Adjuntan oficio emitido por la SDA el día 03 de octubre de 2019 en el cual queda inscritos con el numero de Inscripción como acopiador primario 4067 para la empresa MULTISERVICIO TECNICARS ASOCIADOS SAS. 
Adjuntan certificado donde MULTISERVICIOS TECNICARs ASOCIADOS SAS  realiza entrega :
01 de marzo de 2021 un total de 2460 kg de filtros de aceites usados 
15 de marzo de 2021 un total de  1890 Kg de filtros de aceites usados
16 de marzo de 2021 un total de  150 Gl de  aceites usados
21 de mayo de 2021 un total de  275 Gl de aceites usados
24 de junio de 2021 un total de  2490 Kg de filtros de aceites usados
15 de julio de 2021 un total de  216 Gl de aceites usados
27 de julio de 2021 un total de  2685 Kg de filtros de aceites usados
a ESAPETROL la cual cuenta con la Resolución 0367 del 04 de abril de 2006 emitida por la SDA., esta entrega se hizo por medio de MUNDIAL ECOLOGICO SAS No. movilización 1861 de 2017.</t>
  </si>
  <si>
    <r>
      <rPr>
        <b/>
        <sz val="9"/>
        <rFont val="Arial Narrow"/>
        <family val="2"/>
      </rPr>
      <t xml:space="preserve">Archivo de Gestión Ambiental Digital 2021: 0142.265.15 Programa de Compras Públicas Sostenibles </t>
    </r>
    <r>
      <rPr>
        <sz val="9"/>
        <rFont val="Arial Narrow"/>
        <family val="2"/>
      </rPr>
      <t>Verificación de criterios ambientales Contrato 1813 de 2020 (VF) - TECNICARS</t>
    </r>
  </si>
  <si>
    <t>Solicitar a los contratistas los certificados de disposición de las de los residuos peligrosos generados trimestralmente.</t>
  </si>
  <si>
    <t>Grupo de Trabajo de Servicios Administrativos  y Recursos Físicos. 
Profesionales del SGA</t>
  </si>
  <si>
    <t>Está vigente. Agregar art. 10</t>
  </si>
  <si>
    <t>BATERIAS DE PLOMO</t>
  </si>
  <si>
    <t xml:space="preserve"> 372 de 2009</t>
  </si>
  <si>
    <t>Plan de Gestión de Devolución de Productos Pos consumo de Baterías Usadas Plomo Ácido</t>
  </si>
  <si>
    <t xml:space="preserve">Se cuenta con el contrato 1813 de 2020 para realizar el mantenimiento preventivo y correctivo de los vehículos propiedad de la SIC con la empresa MULTISERVICIO TECNICAR´S ASOCIADOS S.A.S, por medio de la ficha de criterios ambientales se les solicito los certificados de disposición final de la baterías de plomo generadas por el cumplimiento del objeto contractual. 
Adjuntan certificado donde MULTISERVICIOS TECNICARs ASOCIADOS SAS  realiza entrega :
19 de enero de 2021  2 (REF 24) unidades de baterías de plomo con un peso de 30 Kg 
15 de marzo  de 2021 BUPA (Y31-A1160) tipos/referencia  22 Cantidad 4 para un  total de 48 Kg y moto cantidad 1 para un peso de 2 Kg 
19 de julio de 2021 BUPA (Y31-A1160) tipos/referencia  22 Cantidad 4 con un total de 48 Kg y MEDIA  cantidad 1 con un total de 12Kg 
a la empresa ACUMULADORES DEL ORIENTE SAS la cual cuenta con Licencia ambiental No. 160AN-RES2008-4846 del 27 de agosto de l 2020 emitida por CORANTOQUIA esta entrega se hizo por medio de la empresa MUNDIAL ECOGOLICO SAS.  </t>
  </si>
  <si>
    <t xml:space="preserve">503 de 2009 </t>
  </si>
  <si>
    <t>Por la cual se aclara la Resolución 372 de 2009 mediante la cual se establecen los elementos que deben contener los Planes de Gestión de Devolución de Productos Pos consumo de Baterías Usadas Plomo Ácido y se adoptan otras disposiciones</t>
  </si>
  <si>
    <t>Derogada por el art. 24 de la Rol. 1326 de 2017</t>
  </si>
  <si>
    <t>LLANTAS</t>
  </si>
  <si>
    <t>1457 de 2010</t>
  </si>
  <si>
    <t>Por la cual se establecen los Sistemas de Recolección Selectiva y Gestión Ambiental de llantas usadas y se adoptan otras disposiciones.</t>
  </si>
  <si>
    <t>Art 1,14,16,17</t>
  </si>
  <si>
    <t>Se cuenta con el contrato 1813 de 2020 para realizar el mantenimiento preventivo y correctivo de los vehículos propiedad de la SIC con la empresa MULTISERVICIO TECNICAR´S ASOCIADOS S.A.S, por medio de la ficha de criterios ambientales se les solicito los certificados de disposición final de llantas generadas por el cumplimiento del objeto contractual. 
Adjuntan certificado donde MULTISERVICIOS TECNICARs ASOCIADOS SAS  realiza entrega a la empresa ECOLLANTAS DE COLOMBIA el día 06 de agosto de 2021 166 unidades de llantas tanto de automóviles como de motos con un peso de 1406 Kg para su debido tratamiento.
Para el tratamiento de las llantas no se requiere tramitar licencias ya que no se consideran un residuo peligroso de acuerdo a los Decretos 2820 de 2010 y 4741 de 2005.</t>
  </si>
  <si>
    <t xml:space="preserve">Está vigente. Es art. 7, 18 y 19 </t>
  </si>
  <si>
    <t>Alcaldía Mayor de Bogotá D.C.</t>
  </si>
  <si>
    <t>442 de 2015</t>
  </si>
  <si>
    <t>Por medio del cual se crea el Programa de aprovechamiento y/o valorización de llantas usadas en el Distrito Capital y se adoptan otras disposiciones.</t>
  </si>
  <si>
    <t>Está vigente. Art. 2, 12, 18 y 22</t>
  </si>
  <si>
    <t>1326 de 2017</t>
  </si>
  <si>
    <t>Por la cual se establecen los sistemas de recolección selectiva y gestión ambiental de las llantas usadas y se dictan otras disposiciones.</t>
  </si>
  <si>
    <t>Derogada por art. 21 de la Rol. 472 de 2017</t>
  </si>
  <si>
    <t>ESCOMBROS</t>
  </si>
  <si>
    <t>541 de 1994</t>
  </si>
  <si>
    <t>Por lo cual se regula el cargue y descargue , transporte,  almacenamiento y disposición final de escombros.</t>
  </si>
  <si>
    <t>Art 2</t>
  </si>
  <si>
    <t>Se cuenta con en el contrato 1532 de 2021 para realizar el  mantenimiento locativo con la empresa  SAFRID INGENIERIA SAS por medio de la ficha de criterios ambientales se les solicito los certificados de disposición final de los escombros generados por el cumplimiento del objeto contractual.
El contratista informa que para el cumplimiento del objeto contractual no se generaran mas de 6 m3 de escombros y a la fecha de la presente evaluación no se han generado escombros para disponer.</t>
  </si>
  <si>
    <r>
      <rPr>
        <b/>
        <sz val="9"/>
        <rFont val="Arial Narrow"/>
        <family val="2"/>
      </rPr>
      <t xml:space="preserve">Archivo de Gestión Ambiental Digital 2021: 0142.265.15 Programa de Compras Públicas Sostenibles </t>
    </r>
    <r>
      <rPr>
        <sz val="9"/>
        <rFont val="Arial Narrow"/>
        <family val="2"/>
      </rPr>
      <t>Verificación de criterios ambientales Contrato 1532 DE 2021 - SAFRID</t>
    </r>
  </si>
  <si>
    <t>Está vigente. Agregar art. 5, 6</t>
  </si>
  <si>
    <t>357 de 1997</t>
  </si>
  <si>
    <t>Regula el manejo, transporte y disposición final de escombros y materiales de construcción.</t>
  </si>
  <si>
    <t xml:space="preserve">  ESCOMBROS </t>
  </si>
  <si>
    <t>1259 de 2008</t>
  </si>
  <si>
    <t>Por medio de la cual se instaura en el territorio nacional la aplicación del comparendo ambiental a los infractores de las normas de aseo, limpieza y recolección de escombros; y se dictan otras disposiciones.</t>
  </si>
  <si>
    <t xml:space="preserve">Secretaria Distrital del Medio Ambiente </t>
  </si>
  <si>
    <t>1115 de 2012</t>
  </si>
  <si>
    <t>Por medio de la cual se adoptan los lineamientos Técnico - Ambientales para las actividades de aprovechamiento y tratamiento de los residuos de construcción y demolición en el Distrito Capital.</t>
  </si>
  <si>
    <t>586 de 2015</t>
  </si>
  <si>
    <t>“Por medio del cual se adopta el modelo eficiente y sostenible de gestión de los Residuos de Construcción y Demolición - RCD en Bogotá D.C.”</t>
  </si>
  <si>
    <t>Modificada por la Rol. 1257 de 2021. Agregar art. 3.</t>
  </si>
  <si>
    <t>472 de 2017</t>
  </si>
  <si>
    <t>Se reglamenta la gestión integral de los residuos generados en las actividades de Construcción y Demolición (RCD) y se dictan otras disposiciones.</t>
  </si>
  <si>
    <t>GAS REFRIGERANTE EN AIRE ACONDICIONADO Y NEVERAS</t>
  </si>
  <si>
    <t>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</si>
  <si>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</si>
  <si>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 xml:space="preserve">Se cuenta con en el contrato 1532 de 2021 para realizar el  mantenimiento locativo con la empresa  SAFRID INGENIERIA SAS por medio de la ficha de criterios ambientales se les solicito el manejo y los certificados de disposición final de los residuos generados por mantenimiento de aires acondicionados en cumplimiento del objeto contractual. 
A la fecha de la presente evaluación se ha realizado la recarga de gas refrigerante  mo29 y R4140A, a dos aires acondicionados ubicados en el primer piso de la sede Bochica.
Así mismo, se realiza la recarga de los gases refrigerantes de los aires acondicionados de las demás sedes de la Entidad ubicadas a nivel nacional .
Para la fecha de la presente evaluación el contratista no a realizado disposición final de los gases refrigerantes de los aires acondicionados. 
</t>
  </si>
  <si>
    <t>Coordinador Grupo de Trabajo de Servicios Administrativos y Recursos Físicos. 
Profesionales del SGA</t>
  </si>
  <si>
    <t>Está vigente. Informativa</t>
  </si>
  <si>
    <t>Cartilla Unidad Técnica de Ozono</t>
  </si>
  <si>
    <t xml:space="preserve"> Código 280501022, Versión 2, aprobada por la Mesa 
Sectorial de Mantenimiento en Diciembre de 2006.</t>
  </si>
  <si>
    <t xml:space="preserve">El Mantenimiento de Sistemas de  Refrigeración y Aire Acondicionado y la Certificación por Competencias Laborales </t>
  </si>
  <si>
    <t>1652 de 2007</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</si>
  <si>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</si>
  <si>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Derogada por el art. 15 de la Rol 2329 de 2012</t>
  </si>
  <si>
    <t>​Ministerio de Ambiente, Vivienda y Desarrollo Territorial y
Ministerio de Comercio, Industria y Turismo</t>
  </si>
  <si>
    <t>2120 de 2006</t>
  </si>
  <si>
    <t>“Por la cual se prohíbe la importación de las sustancias agotadoras de la capa de ozono listadas en los Grupos II y III del Anexo C del Protocolo de Montreal, y se establecen medidas para controlar las importaciones de las sustancias agotadoras de la capa de ozono listadas en el Grupo I del Anexo C del Protocolo de Montreal”.</t>
  </si>
  <si>
    <t>Art 2  - Derogado por art 15 Resolución 2029 de 2012</t>
  </si>
  <si>
    <t>Derogada por el art. 13 de la Rol. 2749 de 2017. De esta sería aplicabe el art. 3</t>
  </si>
  <si>
    <t>2329 de 2012</t>
  </si>
  <si>
    <t>Por la cual se prohíbe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disposiciones.</t>
  </si>
  <si>
    <t>Art 3, 15</t>
  </si>
  <si>
    <t xml:space="preserve">Décima edición (2016) </t>
  </si>
  <si>
    <t xml:space="preserve">Secretaría del Ozono
Programa de las Naciones Unidas para el Medio Ambiente </t>
  </si>
  <si>
    <t>Manual del protocolo</t>
  </si>
  <si>
    <t>Manual del Protocolo de Montreal relativo a las sustancias que agotan la Capa de Ozono</t>
  </si>
  <si>
    <t xml:space="preserve">Informativa 
Anexo C </t>
  </si>
  <si>
    <t xml:space="preserve">Está vigente. Correcto. </t>
  </si>
  <si>
    <t>PILAS</t>
  </si>
  <si>
    <t>1297 de 2010</t>
  </si>
  <si>
    <t>"Por la cual se establecen los Sistemas de Recolección Selectiva y Gestión Ambiental de Residuos de Pilas y/o Acumuladores y se adoptan otras disposiciones".</t>
  </si>
  <si>
    <t>La Entidad cuenta con un contenedor  para la recolección y almacenamiento de los residuos de pilas y baterías, el cual se encuentra en el corredor del piso 3, en alianza con la empresa PILAS CON EL AMBIENTE.
Para la fecha de la presente evaluación se tiene programado la entrega de las pilas el día 10 de noviembre de 2021; ; la entrega del certificado esta para 60 días hábiles después de la entrega de los residuos.</t>
  </si>
  <si>
    <r>
      <rPr>
        <b/>
        <sz val="9"/>
        <rFont val="Arial Narrow"/>
        <family val="2"/>
      </rPr>
      <t xml:space="preserve">Archivo de Gestión Ambiental Digital 2021: 0142.160 Instrumentos del Sistema de Gestión Ambiental </t>
    </r>
    <r>
      <rPr>
        <sz val="9"/>
        <rFont val="Arial Narrow"/>
        <family val="2"/>
      </rPr>
      <t>Informe de gestión Noviembre 2021.</t>
    </r>
  </si>
  <si>
    <t>Realizar la debida gestión con empresas que cuenten con las licencias ambientales para la debida disposición final de las pilas y solicitar los certificados de disposición final.</t>
  </si>
  <si>
    <t>PLAGUICIDAS</t>
  </si>
  <si>
    <t>Esta actividad es realizada por medio del contratista de aseo y cafetería UT ECOLIMPIEZA , se realizaron tres fumigaciones para la vigencia 2021, estas se realizaron los días 13 de febrero, 05 de junio y 25 de septiembre , el Sistema de Gestión ambiental verifico el cumplimiento de la documentación solicitada tales como la ficha técnica de los productos químicos utilizados, los certificados de almacenamiento temporal y disposición final de los envases químicos de las respectivas fumigaciones.</t>
  </si>
  <si>
    <r>
      <rPr>
        <b/>
        <sz val="9"/>
        <rFont val="Arial Narrow"/>
        <family val="2"/>
      </rPr>
      <t xml:space="preserve">Archivo de Gestión Ambiental Digital 2021: 0142.210.10 Plan de Gestión Integral de Residuos Peligrosos </t>
    </r>
    <r>
      <rPr>
        <sz val="9"/>
        <rFont val="Arial Narrow"/>
        <family val="2"/>
      </rPr>
      <t xml:space="preserve">Certificados, licencias y soportes de disposición final de fumigación
</t>
    </r>
  </si>
  <si>
    <t>Solicitar al contratista los certificados de disposición de las de los residuos peligrosos generados en cada una de las fumigaciones.</t>
  </si>
  <si>
    <t xml:space="preserve">Está vigente. Art. 1, 2, 82, 83, 84, 85, 86, 87 88,89, 90 94 152, 153, 154, 171. </t>
  </si>
  <si>
    <t>1843 de 1991</t>
  </si>
  <si>
    <t xml:space="preserve">Por el cual se reglamenta parcialmente los títulos III, V,VI, VII Y XI de la  LEY 09 DE 1979, Sobre Uso y Manejo de Plaguicidas. </t>
  </si>
  <si>
    <t xml:space="preserve">Está vigente. Compilado en el Decreto 1076 de 2015. Art 2, 14 aplicable a la SIC. El resto informativo </t>
  </si>
  <si>
    <t>1443 de 2004</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</si>
  <si>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</si>
  <si>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Está vigente. Simplificar cita de arts. 1, 2, 7, 8, 9, 10, 11, 12, 13, 14, 15, 16, 17, 18</t>
  </si>
  <si>
    <t>PRODUCTOS QUIMICOS</t>
  </si>
  <si>
    <t>55 de 1993</t>
  </si>
  <si>
    <t>Seguridad en la Utilización de los Productos Químicos en el trabajo</t>
  </si>
  <si>
    <t>Se cuenta con 15  productos químicos de la empresa CONTINENTAL DE LIMPIEZA, estos se encuentran debidamente etiquetados y marcados, así mismo cada uno de ellos cuenta con sus hojas de seguridad los cuales cuentan con los pictogramas del Sistema Globalmente Armonizado.</t>
  </si>
  <si>
    <r>
      <rPr>
        <b/>
        <sz val="9"/>
        <rFont val="Arial Narrow"/>
        <family val="2"/>
      </rPr>
      <t>Archivo de Gestión Ambiental Digital 2021: 0142.210.10 Plan de Gestión Integral de Residuos Peligrosos</t>
    </r>
    <r>
      <rPr>
        <sz val="9"/>
        <rFont val="Arial Narrow"/>
        <family val="2"/>
      </rPr>
      <t xml:space="preserve">
Almacenamiento e Inventario de Productos Químicos
Fichas técnicas y/o hojas de seguridad de los Residuos peligrosos
</t>
    </r>
    <r>
      <rPr>
        <b/>
        <sz val="9"/>
        <rFont val="Arial Narrow"/>
        <family val="2"/>
      </rPr>
      <t xml:space="preserve">Archivo de Gestión Ambiental Digital 2021: 0142.160 Instrumentos del Sistema de Gestión Ambiental </t>
    </r>
    <r>
      <rPr>
        <sz val="9"/>
        <rFont val="Arial Narrow"/>
        <family val="2"/>
      </rPr>
      <t>Registro de asistencia capacitaciones y reuniones al personal de aseo</t>
    </r>
  </si>
  <si>
    <t>Solicitar las fichas de datos de seguridad de los productos químicos las cuales se encuentren actualizadas.
Solicitar a los contratistas los certificados de disposición de los productos químicos generados.</t>
  </si>
  <si>
    <t xml:space="preserve">Está vigente. Agregar art. 13, 17 y 18 </t>
  </si>
  <si>
    <t>1973 de 1995</t>
  </si>
  <si>
    <t>Por medio del cual se promulga el Convenio 170 sobre la Seguridad en la utilización de los productos químicos en el trabajo, adoptado por la Conferencia General de la Organización Internacional del Trabajo el 25 de junio de 1990.</t>
  </si>
  <si>
    <t>Está vigente. Agregar art. 8, 11</t>
  </si>
  <si>
    <t>FICHAS DE DATOS DE SEGURIDAD</t>
  </si>
  <si>
    <t>1496 de 2018</t>
  </si>
  <si>
    <t xml:space="preserve">Por el cual se adopta el Sistema Globalmente Armonizado de Clasificación y Etiquetado de Productos Químicos y se dictan otras disposiciones en materia
de seguridad química </t>
  </si>
  <si>
    <t>Se solicita al contratistas las fichas de datos de seguridad de los productos químicos y se verifican que se encuentran actualizadas.</t>
  </si>
  <si>
    <t>Está vigente. Agregar art. 2, 11</t>
  </si>
  <si>
    <t xml:space="preserve">Se cuenta con los planes de Gestión Integral de Residuos Peligrosos -SC03-F16 donde se tienen clasificados los residuos peligrosos teniendo en cuenta el Sistema Globalmente Armonizado. </t>
  </si>
  <si>
    <t xml:space="preserve">Está vigente. Correcto </t>
  </si>
  <si>
    <t>RAESS</t>
  </si>
  <si>
    <t xml:space="preserve">322 de 2008 </t>
  </si>
  <si>
    <t>Por el cual se ordena diseñar la Estrategia de Gestión Integral para los Residuos de Aparatos Eléctricos y Electrónicos – RAEE</t>
  </si>
  <si>
    <t>La Entidad Realiza  a través del almacén la entrega para la disposición final de los RAEES generados una vez han terminado su vida útil, así mismo los RAEES que son generados por el cumplimiento de las actividades de algunos contratos por medio de criterios ambientales en los cuales debe hacer la debida disposición de los RAEES que generen.</t>
  </si>
  <si>
    <r>
      <t xml:space="preserve">SC03-F16- Plan de Gestión Integral de Residuos Peligrosos
</t>
    </r>
    <r>
      <rPr>
        <b/>
        <sz val="9"/>
        <rFont val="Arial Narrow"/>
        <family val="2"/>
      </rPr>
      <t xml:space="preserve">Archivo de Gestión Ambiental Digital 2021: 0142.210.10 Plan de Gestión Integral de Residuos Peligrosos </t>
    </r>
    <r>
      <rPr>
        <sz val="9"/>
        <rFont val="Arial Narrow"/>
        <family val="2"/>
      </rPr>
      <t xml:space="preserve">Certificados, licencias y soportes de disposición final de raees
</t>
    </r>
    <r>
      <rPr>
        <b/>
        <sz val="9"/>
        <rFont val="Arial Narrow"/>
        <family val="2"/>
      </rPr>
      <t xml:space="preserve">Archivo de Gestión Ambiental Digital 2021: 0142.265.15 Programa de Compras Públicas Sostenibles Verificación de criterios ambientales </t>
    </r>
    <r>
      <rPr>
        <sz val="9"/>
        <rFont val="Arial Narrow"/>
        <family val="2"/>
      </rPr>
      <t>Contrato 1974 de 2019 - Carvajal SAS
Contrato 1532 de 2021 - SAFRID</t>
    </r>
  </si>
  <si>
    <t>Realizar la debida gestión con empresas que cuenten con las licencias ambientales para la debida disposición final de los RAEE´s y solicitar los certificados de disposición final.</t>
  </si>
  <si>
    <t xml:space="preserve">Está vigente. Arts. 1, 12, 15 y 19 </t>
  </si>
  <si>
    <t>1512 de 2010</t>
  </si>
  <si>
    <t xml:space="preserve">"Por la cual se establecen los Sistemas de Recolección Selectiva y Gestión Ambiental de Residuos de Computadores y/o Periféricos y se adoptan otras disposiciones". </t>
  </si>
  <si>
    <t>La Entidad cuenta con el Plan de Gestión Integral de Residuos Peligrosos -SC03-F16 en donde se encuentra documentado el manejo integral de los residuos peligrosos que se generan en la Entidad.
Se cuenta con el certificado de gestión integral de residuos de aparatos eléctricos y electrónicos (RAEE)  I210177 Manifiesto 1754 en donde se realiza la entrega el día 25 de junio de 2021  de 136 unidades equivalentes a 1149,35 Kg de RAEES a la Empresa CLICK ON GREEN quien cuenta con la resolución 01262 otorgada por la SDA para para el tratamiento de estos residuos.
Se cuenta con el certificado de recepción CR-2959 en donde LEXMARK INTERNATIONAL TRADING CORPORATION SUCURSAL COLOMBIA realiza la entrega de 277,5 Kg de residuos de aparatos eléctricos y electrónicos (RAEE)  los cuales fueron entregados a la empresa ORINOCO quien cuenta con las Resolución No. 0619 del 26 de Abril de 2013 y Resolución 2249 de 2019, de la Corporación Autónoma Regional de Cundinamarca para el tratamiento de estos residuos.
A la fecha de la presente el contratista de mantenimiento locativo no ha realizado la disposición final de RAEES.</t>
  </si>
  <si>
    <t>Está vigente. Agregar art. 1, 5, 6 #4, 19</t>
  </si>
  <si>
    <t>1672 de 2013</t>
  </si>
  <si>
    <t>Establece los lineamientos para la política pública de gestión integral de los Residuos de  Aparatos Eléctricos y Electrónicos (RAEE) generados en el territorio nacional</t>
  </si>
  <si>
    <t xml:space="preserve">284 de 2018 </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</si>
  <si>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</si>
  <si>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Art 2.2.7 A.1.1. 
Art 2.2.7 A.1.2. 
Art 2.2.7A.2.3. 
Art 2.2.7A.4.3.
Art  2.2.7A.4.5.  </t>
  </si>
  <si>
    <t>Derogado art. 18 Decreto 351 de 2014</t>
  </si>
  <si>
    <t xml:space="preserve">RESIDUOS HOSPITALARIOS </t>
  </si>
  <si>
    <t>2676 de 2000</t>
  </si>
  <si>
    <t>Por el cual se reglamenta la gestión integral de los residuos hospitalarios y similares.</t>
  </si>
  <si>
    <t>Art 2  literal a y e
Art 8 Núm. 1,2,3,5 y 6
Art 12
Art 13 Núm. 1
Art 18</t>
  </si>
  <si>
    <t>Está vigente. Aplicación total</t>
  </si>
  <si>
    <t>Ministerio del Medio Ambiente</t>
  </si>
  <si>
    <t>1164 de 2002</t>
  </si>
  <si>
    <t>Por la cual se adopta el Manual de Procedimientos para la Gestión Integral de los residuos hospitalarios y similares</t>
  </si>
  <si>
    <t>Compilado en el Decreto 780 de 2016. Correcto</t>
  </si>
  <si>
    <t>351 de 2014</t>
  </si>
  <si>
    <t>Por el cual se reglamenta la gestión integral de los residuos generados en la  atención en salud y otras actividades</t>
  </si>
  <si>
    <t xml:space="preserve">Está vigente. Agregar el art. 2.8.10.15 </t>
  </si>
  <si>
    <t>780 de 2016</t>
  </si>
  <si>
    <t>Por medio del cual se expide el Decreto Único Reglamentario del Sector Salud y Protección Social.</t>
  </si>
  <si>
    <t xml:space="preserve">Compilado en el Decreto 1076 de 2015. </t>
  </si>
  <si>
    <t>RESIDUOS PELIGROSOS</t>
  </si>
  <si>
    <t>4741 de 2005</t>
  </si>
  <si>
    <t>Por el cual se reglamenta parcialmente la prevención y manejó de los residuos o desechos peligrosos generados en el marco de la gestión integral</t>
  </si>
  <si>
    <r>
      <rPr>
        <b/>
        <sz val="9"/>
        <rFont val="Arial Narrow"/>
        <family val="2"/>
      </rPr>
      <t xml:space="preserve">Clasificación de Residuos Peligrosos: </t>
    </r>
    <r>
      <rPr>
        <sz val="9"/>
        <rFont val="Arial Narrow"/>
        <family val="2"/>
      </rPr>
      <t xml:space="preserve">
Para la clasificación de los residuos peligrosos se tiene documentado el Plan Integral de Residuos Peligrosos código SC03-F16, en donde se identifican las características de peligrosidad, las áreas y actividades donde se genera cada uno de los residuos peligrosos. 
Se tienen planificadas un total de 59 actividades a la fecha de la presente evaluación se han ejecutado 48 lo cual corresponde al  81%; las cuales se pueden evidenciar en los informes mensuales de Gestión Ambiental del mes de octubre de 2021. 
</t>
    </r>
    <r>
      <rPr>
        <b/>
        <sz val="9"/>
        <rFont val="Arial Narrow"/>
        <family val="2"/>
      </rPr>
      <t xml:space="preserve">Del Registro de Generadores. </t>
    </r>
    <r>
      <rPr>
        <sz val="9"/>
        <rFont val="Arial Narrow"/>
        <family val="2"/>
      </rPr>
      <t xml:space="preserve">
En el mes de marzo, se realizó el registro de residuos peligrosos para la vigencia 2020, la Entidad se encuentra en la categoría de mediano generador esto debido a que se realizo una baja de equipos de computo y periféricos. 
</t>
    </r>
    <r>
      <rPr>
        <b/>
        <sz val="9"/>
        <rFont val="Arial Narrow"/>
        <family val="2"/>
      </rPr>
      <t xml:space="preserve">Residuos Hospitalarios </t>
    </r>
    <r>
      <rPr>
        <sz val="9"/>
        <rFont val="Arial Narrow"/>
        <family val="2"/>
      </rPr>
      <t xml:space="preserve">
Debido a la pandemia generada por el COVID 19 se cerró el consultorio y la sala de maternidad que se encuentra en la Entidad desde mediados de marzo de 2019 a la fecha de la presente evaluación, razón por la cual no se han generados este tipo de residuos.
 </t>
    </r>
    <r>
      <rPr>
        <b/>
        <sz val="9"/>
        <rFont val="Arial Narrow"/>
        <family val="2"/>
      </rPr>
      <t xml:space="preserve">
Residuos de RAEES </t>
    </r>
    <r>
      <rPr>
        <sz val="9"/>
        <rFont val="Arial Narrow"/>
        <family val="2"/>
      </rPr>
      <t xml:space="preserve">
Se cuenta con el certificado de gestión integral de residuos de aparatos eléctricos y electrónicos (RAEE)  I210177 Manifiesto 1754 en donde se realiza la entrega el día 25 de junio de 2021  de 136 unidades equivalentes a 1149,35 Kg de RAEES a la Empresa CLICK ON GREEN quien cuenta con la resolución 01262 otorgada por la SDA para para el tratamiento de estos residuos.
Se cuenta con el certificado de recepción CR-2959 en donde LEXMARK INTERNATIONAL TRADING CORPORATION SUCURSAL COLOMBIA realiza la entrega de 277,5 Kg de residuos de aparatos eléctricos y electrónicos (RAEE)  los cuales fueron entregados a la empresa ORINOCO quien cuenta con las Resolución No. 0619 del 26 de Abril de 2013 y Resolución 2249 de 2019, de la Corporación Autónoma Regional de Cundinamarca para el tratamiento de estos residuos.
A la fecha de la presente el contratista de mantenimiento locativo no ha realizado la disposición final de RAEES.
</t>
    </r>
    <r>
      <rPr>
        <b/>
        <sz val="9"/>
        <rFont val="Arial Narrow"/>
        <family val="2"/>
      </rPr>
      <t xml:space="preserve">
Residuos de Pilas </t>
    </r>
    <r>
      <rPr>
        <sz val="9"/>
        <rFont val="Arial Narrow"/>
        <family val="2"/>
      </rPr>
      <t xml:space="preserve">
Se tiene programado la entrega de las pilas el día 10 de noviembre de 2021; la entrega del certificado esta para 60 días hábiles después de la entrega de los residuos,
</t>
    </r>
    <r>
      <rPr>
        <b/>
        <sz val="9"/>
        <rFont val="Arial Narrow"/>
        <family val="2"/>
      </rPr>
      <t xml:space="preserve">
Tóner
</t>
    </r>
    <r>
      <rPr>
        <sz val="9"/>
        <rFont val="Arial Narrow"/>
        <family val="2"/>
      </rPr>
      <t xml:space="preserve">Adjuntan certificado CR-3055-01 y un anexo CM-3111-01 donde la empresa LEXMARK INTERNATIONAL TRADING CORPORATION SUCURSAL COLOMBIA realizo la entrega el día 29 de abril de 2021 donde realizan la entrega  de tóner 325 Kg a ORINOCO quien cuenta con las Resolución No. 0619 del 26 de Abril de 2013 y Resolución 2249 de 2019, de la Corporación Autónoma Regional de Cundinamarca para el tratamiento de estos residuos.
</t>
    </r>
    <r>
      <rPr>
        <b/>
        <sz val="9"/>
        <rFont val="Arial Narrow"/>
        <family val="2"/>
      </rPr>
      <t xml:space="preserve">Productos Químicos
</t>
    </r>
    <r>
      <rPr>
        <sz val="9"/>
        <rFont val="Arial Narrow"/>
        <family val="2"/>
      </rPr>
      <t>A la fecha de la presente evaluación el contratista no a realizado la entrega de los certificados de disposición final de los envases de productos químicos.</t>
    </r>
  </si>
  <si>
    <t xml:space="preserve">
SC03-F16-Plan de gestión integral de residuos peligrosos
Archivo de Gestión Ambiental Digital 2021: 0142.210.10 Plan de Gestión Integral de Residuos Peligrosos 
Registró de generación de residuos peligrosos
Registró IDEAM de generación de residuos peligrosos
Certificados, licencias y soportes de disposición final de pilas
Certificados, licencias y soportes de disposición final de raees
Certificados, licencias y soportes de disposición final de productos químicos
Archivo de Gestión Ambiental Digital 2021: 0142.160 Instrumentos del Sistema de Gestión Ambiental Informes de gestión 2021
</t>
  </si>
  <si>
    <t xml:space="preserve">Realizar el registro de generadores de residuos peligrosos ante el IDEAM todos los años en el mes de marzo.
Realizar la entrega de los Residuos Peligrosos y Especiales generados a empresas  autorizadas cada vez que sea requerido </t>
  </si>
  <si>
    <t>Coordinador Grupo de Trabajo de Servicios Administrativos y Recursos Físicos
Profesionales del SGA</t>
  </si>
  <si>
    <t>Agregar art. 12 
Quitar el art. 14</t>
  </si>
  <si>
    <t>REGISTRO GENERADORES DE RESIDUOS PELIGROSOS</t>
  </si>
  <si>
    <t xml:space="preserve">Está vigente. Título 6 residuos peligrosos. </t>
  </si>
  <si>
    <t>1076 de 2015</t>
  </si>
  <si>
    <t>Por medio del cual se expide el Decreto Único Reglamentario del Sector ambiente y desarrollo sostenible</t>
  </si>
  <si>
    <t>Art 16. Manejo de Residuos</t>
  </si>
  <si>
    <t>1402 de 2006</t>
  </si>
  <si>
    <t>Por la cual se desarrolla parcialmente el Decreto 4741 del 30 de diciembre de 2005, en materia de residuos o desechos peligrosos</t>
  </si>
  <si>
    <t>1754 de 2011</t>
  </si>
  <si>
    <t>Por la cual se adopta el Plan para la Gestión Integral de Residuos
Peligrosos para el Distrito Capital.</t>
  </si>
  <si>
    <t>1362 de 2007</t>
  </si>
  <si>
    <t>por la cual se establecen los requisitos y el procedimiento para el Registro de Generadores de Residuos o Desechos Peligrosos, a que hacen referencia los artículos 27 y 28 del Decreto 4741 del 30 de diciembre de 2005.</t>
  </si>
  <si>
    <t xml:space="preserve">En el mes de marzo, se realizó el registro de residuos peligrosos para la vigencia 2020, la Entidad se encuentra en la categoría de mediano generador esto debido a que se realizo una baja de equipos de computo y periféricos. . </t>
  </si>
  <si>
    <t xml:space="preserve">Archivo de Gestión Ambiental Digital 2021: 0142.210.10 Plan de Gestión Integral de Residuos Peligrosos Registró IDEAM de generación de residuos peligrosos
Archivo de Gestión Ambiental Digital 2021: 0142.160 Instrumentos del Sistema de Gestión Ambiental  Informe de gestión Marzo 2021 </t>
  </si>
  <si>
    <t>Está vigente. Agregar art. 9, art 12 completo.</t>
  </si>
  <si>
    <t xml:space="preserve">RESIDUOS PELIGROSOS Y PLAN DE EMERGENCIAS Y CONTINGENCIAS </t>
  </si>
  <si>
    <t>1252 de 2008</t>
  </si>
  <si>
    <t>Por la cual se dictan normas prohibitivas en materia ambiental, referentes a los
residuos y desechos peligrosos y se dictan otras disposiciones</t>
  </si>
  <si>
    <t>Realizar inspecciones a los  kit de emergencia para verificar que cuenten con todos los elementos para atender cualquier emergencia ambientales.
Capacitar al personal de la brigada ambiental y demás actores sobre la atención de emergencias ambientales.
Realiza simulacros sobre la atención de emergencias ambientales.</t>
  </si>
  <si>
    <t>Derogado por el art. 2del Decreto 1868 de 2021</t>
  </si>
  <si>
    <t xml:space="preserve">PLAN DE EMERGENCIAS Y CONTINGENCIAS </t>
  </si>
  <si>
    <t>321 de 1999</t>
  </si>
  <si>
    <t>Por el cual se adopta el Plan nacional de contingencia contra derrames de hidrocarburos, derivados y sustancias nocivas</t>
  </si>
  <si>
    <t>Art. 5, 7</t>
  </si>
  <si>
    <r>
      <t>Se cuenta con el Plan de Preparación y Respuesta Ante una Emergencia Ambiental - SC03-F17 donde se establecen los</t>
    </r>
    <r>
      <rPr>
        <sz val="9"/>
        <rFont val="Arial Narrow"/>
        <family val="2"/>
      </rPr>
      <t xml:space="preserve"> protocolos en caso de un derrame de sustancias químicas.
</t>
    </r>
    <r>
      <rPr>
        <sz val="9"/>
        <color theme="1"/>
        <rFont val="Arial Narrow"/>
        <family val="2"/>
      </rPr>
      <t xml:space="preserve">
Se cuentan con kit de emergencia para la atención de emergencias ambientales
Se capacita al personal de la brigada ambiental y demás actores sobre la atención de emergencias ambientales.
Se realizan simulacros sobre la atención de emergencias ambientales, para la vigencia 2021 se tiene programado realiza esta actividad el 19 de noviembre sobre la fuga de gas refrigerante .</t>
    </r>
  </si>
  <si>
    <r>
      <rPr>
        <b/>
        <sz val="9"/>
        <color theme="1"/>
        <rFont val="Arial Narrow"/>
        <family val="2"/>
      </rPr>
      <t>SC03-F17 -Preparación y Respuesta Ante una Emergencia Ambiental</t>
    </r>
    <r>
      <rPr>
        <sz val="9"/>
        <color theme="1"/>
        <rFont val="Arial Narrow"/>
        <family val="2"/>
      </rPr>
      <t xml:space="preserve">
</t>
    </r>
    <r>
      <rPr>
        <b/>
        <sz val="9"/>
        <color theme="1"/>
        <rFont val="Arial Narrow"/>
        <family val="2"/>
      </rPr>
      <t xml:space="preserve">Archivo de Gestión Ambiental Digital 2021: 0142.160 Instrumentos del Sistema de Gestión Ambiental </t>
    </r>
    <r>
      <rPr>
        <sz val="9"/>
        <color theme="1"/>
        <rFont val="Arial Narrow"/>
        <family val="2"/>
      </rPr>
      <t xml:space="preserve">Registro de asistencia capacitaciones y reuniones a la brigada 
</t>
    </r>
    <r>
      <rPr>
        <b/>
        <sz val="9"/>
        <color theme="1"/>
        <rFont val="Arial Narrow"/>
        <family val="2"/>
      </rPr>
      <t xml:space="preserve">Archivo de Gestión Ambiental Digital 2021: 0142.160 Instrumentos del Sistema de Gestión Ambiental  </t>
    </r>
    <r>
      <rPr>
        <sz val="9"/>
        <color theme="1"/>
        <rFont val="Arial Narrow"/>
        <family val="2"/>
      </rPr>
      <t xml:space="preserve">Informe de gestión Noviembre 2021 </t>
    </r>
  </si>
  <si>
    <t>Compilado en el Decreto 1079 de 2015. Agregar art. 4, 11</t>
  </si>
  <si>
    <t>TRANSPORTE RESIDUOS PELIGROSOS</t>
  </si>
  <si>
    <t>1609 de 2002</t>
  </si>
  <si>
    <t>Por el cual se reglamenta el manejo y transporte terrestre automotor de mercancías peligrosas por carretera.</t>
  </si>
  <si>
    <t>Debido a la pandemia generada por el COVID 19 se cerró el consultorio y la sala de maternidad que se encuentra en la Entidad desde mediados de marzo de 2019 a la fecha de la presente evaluación, razón por la cual no se han realizado la entrega de residuos peligrosos.</t>
  </si>
  <si>
    <t>Realizar inspecciones a los vehículos de Ecocapital, esto con el fin de verificar que cuenten con los requisitos de la norma.</t>
  </si>
  <si>
    <t>198 de 2013</t>
  </si>
  <si>
    <t>Por el cual se suprimen, trasladan y reforman trámites en materia de tránsito y de transporte.</t>
  </si>
  <si>
    <t>Está vigente corregir art. 2.2.1.7.8.2.1 y 2.2.1.7.8.2.4</t>
  </si>
  <si>
    <t>1079 de 2015</t>
  </si>
  <si>
    <t>Por medio del cual se expide el Decreto Único Reglamentario del Sector Transporte.</t>
  </si>
  <si>
    <t>Correcto.</t>
  </si>
  <si>
    <t xml:space="preserve">COMPRAS PÚBLICAS SOSTENIBLES </t>
  </si>
  <si>
    <t xml:space="preserve">Ministerio de Medio Ambiente y Desarrollo sostenible </t>
  </si>
  <si>
    <t xml:space="preserve">Guía </t>
  </si>
  <si>
    <t xml:space="preserve">Guía Conceptual y Metodológica de Compras Públicas sostenibles. </t>
  </si>
  <si>
    <t xml:space="preserve">Se cuenta con el Programa de Compras publicas SC03-F21 el cual tiene como objetivo incorporar criterios ambientales de sostenibilidad en los procesos de contratación de bienes, servicios y obras que se adelanten en la Superintendencia de Industria y Comercio.
Para la vigencia 2021 a corte de 31 de octubre de 2021 se  incluyeron criterios a 22 procesos contractuales nuevo y 4 contratos que tienen vigencias futuras a los cuales se verificaron su cumplimiento . 
</t>
  </si>
  <si>
    <t>Incluir criterios ambientales  en los procesos de contratación de bienes y servicios que tengan alguna intervención ambiental de la Entidad.</t>
  </si>
  <si>
    <t xml:space="preserve">Profesionales del SGA
Oficina de Contratos 
Oficina del área técnica solicitante 
Supervisor del contrato </t>
  </si>
  <si>
    <t xml:space="preserve">Compilado en el Decreto 1082 de 2015. </t>
  </si>
  <si>
    <t>1510 de 2013</t>
  </si>
  <si>
    <t>Por el cual se reglamenta el sistema de compras y contratación pública.</t>
  </si>
  <si>
    <t>Por medio del cual se expide el Decreto Único Reglamentario del sector Administrativo de Planeación Nacional</t>
  </si>
  <si>
    <t>Derogado por el art. 9 del Decreto Distrital 547 de 2016</t>
  </si>
  <si>
    <t xml:space="preserve">Consejo de Bogotá D.C. </t>
  </si>
  <si>
    <t>392 de 2009</t>
  </si>
  <si>
    <t>“Por medio del cual se establecen estrategias para incentivar hábitos de consumo responsable y se dictan otras disposiciones”.</t>
  </si>
  <si>
    <t>Informativo</t>
  </si>
  <si>
    <t xml:space="preserve">540 de 2013 </t>
  </si>
  <si>
    <t xml:space="preserve">"Por medio del cual se establecen los lineamientos del Programa Distrital de Compras Verdes y se Dictan otras Disposiciones" </t>
  </si>
  <si>
    <t xml:space="preserve">80 de 1993 </t>
  </si>
  <si>
    <t>Por la cual se expide el Estatuto General de Contratación de la Administración Pública</t>
  </si>
  <si>
    <t>AGOTAMIENTO DE LOS RECURSOS NATURALES</t>
  </si>
  <si>
    <t xml:space="preserve">Asamblea Nacional Constituyente </t>
  </si>
  <si>
    <t>Constitución Política</t>
  </si>
  <si>
    <t>Constitución Política de Colombia 1991</t>
  </si>
  <si>
    <t>Para garantizar la protección al medio ambiente, prevenir y controlar el deterioro a los recursos naturales, el Sistema de Gestión Ambiental de la SIC cuenta con planes y programas para gestionar y controlar los impactos ambientales generados durante las actividades de trabajo.</t>
  </si>
  <si>
    <r>
      <rPr>
        <b/>
        <sz val="9"/>
        <color theme="1"/>
        <rFont val="Arial Narrow"/>
        <family val="2"/>
      </rPr>
      <t>Programas y planes ambientales (Ver SIGI)</t>
    </r>
    <r>
      <rPr>
        <sz val="9"/>
        <color theme="1"/>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t>
    </r>
  </si>
  <si>
    <t>Secretaría General 
Profesionales del SGA</t>
  </si>
  <si>
    <t xml:space="preserve">AGOTAMIENTO DE LOS RECURSOS NATURALES </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</si>
  <si>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</si>
  <si>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</si>
  <si>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Está vigente. Especificar, art. 1 - 1.1 #5 . Es informativo</t>
  </si>
  <si>
    <t xml:space="preserve">Art 1-Num 5, 
Art 2-Num 8,
Art 4- Num10, 
Art 10 Núm. 8, </t>
  </si>
  <si>
    <t>CERO PAPEL</t>
  </si>
  <si>
    <t>04 de 2012</t>
  </si>
  <si>
    <t>Eficiencia Administrativa y lineamientos de la política cero papel en la administración publica</t>
  </si>
  <si>
    <t xml:space="preserve">En cumplimiento con la Directiva Presidencial 04 de 2012 la Entidad ha documentado circulares internas la cual tiene como asunto  "Eficiencia administrativa y lineamientos de la política de cero papel", en donde actualmente se encuentra implementado:
-Optimización en el uso del papel (impresión y fotocopiado cuando sea necesario)
-Consulta de documentos, lectura y corrección en pantallas 
-Copia electrónica de documentos a clientes internos y externos 
-Uso firma digital 
-Aplicación de tablas de retención documental 
-Disposición de papel reciclado
-Uso de correo electrónico  
-Herramientas de colaboración (Gmail, chat, videoconferencias, calendario, edición de documentos, espacio para almacenamiento de documentos, carpetas compartidas en RED etc.)  
-Aplicaciones de gestión de documentos electrónicos de archivo y gestión de contenido 
- Uso de modulo de traslado de cero papel 
 -Cuotas de impresión.  
Este año debido a la pandemia ocasionada por el COVID19 se ha cumplido a cabalidad esta circular interna debido a que los funcionarios y contratistas al estar trabajando desde sus hogares esto hizo que se utilicen las diferentes herramientas digitales.
En los meses de abril hasta agosto al no ir a la Entidad no se presto el servicio de fotocopiado e impresión, a partir del mes de septiembre que se ha reactivado nuevamente el ingreso a la Entidad se han realizado impresiones pero en bajas cantidades ya que solo el 30% del personal puede ingresar. </t>
  </si>
  <si>
    <t>Secretaría General</t>
  </si>
  <si>
    <t xml:space="preserve">Está vigente. Toca muchos tema de acá </t>
  </si>
  <si>
    <t>06 de 2014</t>
  </si>
  <si>
    <t>Plan de Austeridad</t>
  </si>
  <si>
    <t>Alcaldía Mayor de Bogotá</t>
  </si>
  <si>
    <t>Circular</t>
  </si>
  <si>
    <t xml:space="preserve">43 de 2013 </t>
  </si>
  <si>
    <t xml:space="preserve">Cero Papel </t>
  </si>
  <si>
    <t>001 de 2012</t>
  </si>
  <si>
    <t xml:space="preserve">Directrices sobre el manejo de documentos electrónicos - Puesta en operación FASE I proyecto papel </t>
  </si>
  <si>
    <t xml:space="preserve">Transitoria. </t>
  </si>
  <si>
    <t>005 de 2012</t>
  </si>
  <si>
    <t>006 de 2012</t>
  </si>
  <si>
    <t xml:space="preserve">
Programa Eficiencia Administrativa y Cero Papel
</t>
  </si>
  <si>
    <t>7 de 2013</t>
  </si>
  <si>
    <t>Políticas de racionalización y reducción de impresiones y consumo de papel</t>
  </si>
  <si>
    <t>No encontrada</t>
  </si>
  <si>
    <t>13 de 2015</t>
  </si>
  <si>
    <t>Programa Eficiencia Administrativa y Cero Papel</t>
  </si>
  <si>
    <t>6 de 2017</t>
  </si>
  <si>
    <t xml:space="preserve">Adopción de Medidas para la reducción y Eliminación del Uso del Papel  </t>
  </si>
  <si>
    <t xml:space="preserve">22 de 2019 </t>
  </si>
  <si>
    <t>Eficiencia Administrativa y lineamientos de la política Cero Papel</t>
  </si>
  <si>
    <t>Última versión es de 2015.</t>
  </si>
  <si>
    <t xml:space="preserve">CERTIFICACIÓN </t>
  </si>
  <si>
    <t>NTC ISO</t>
  </si>
  <si>
    <t>14001 de 2004</t>
  </si>
  <si>
    <t>Sistemas de gestión ambiental — Requisitos con orientación para su uso</t>
  </si>
  <si>
    <t>Está vigente y correcto</t>
  </si>
  <si>
    <t>14001 de 2015</t>
  </si>
  <si>
    <t>Secretaría General 
Dirección Administrativa- Supervisor del contrato.  
Coordinador Grupo de Trabajo de Servicios Administrativos y Recursos Físicos - Supervisor del contrato. 
Profesionales del SGA</t>
  </si>
  <si>
    <t>COMPARENDO AMBIENTAL</t>
  </si>
  <si>
    <t>Para el manejo de los residuos orgánicos y ordinarios se realiza la recolección en cada uno de los pisos que tiene la Entidad en el edificio luego son llevados al centro de acopio del 7 piso donde son pesados, posteriormente son llevados al centro de acopio que tiene dispuesto CREMIL y por ultimo ellos realizan la entrega a la empresa PROMOAMBIENTAL DISTRITO SAS ESP. 
Respecto a los escombros El contratista informa que para el cumplimiento del objeto contractual no se generaran mas de 6 m3 de escombros y a la fecha de la presente evaluación no se han generado escombros para disponer.
Para los demás ítems se toman todas las medidas necesarias para evitas generar alguna infracción ambiental.</t>
  </si>
  <si>
    <r>
      <rPr>
        <b/>
        <sz val="9"/>
        <rFont val="Arial Narrow"/>
        <family val="2"/>
      </rPr>
      <t xml:space="preserve">Archivo de Gestión Ambiental Digital 2021: 0142.265.70 Programa de Gestión para el Manejo y Disposición de Residuos Sólidos </t>
    </r>
    <r>
      <rPr>
        <sz val="9"/>
        <rFont val="Arial Narrow"/>
        <family val="2"/>
      </rPr>
      <t xml:space="preserve">SC03-F07 Registro de Residuos no Aprovechables. 
</t>
    </r>
    <r>
      <rPr>
        <b/>
        <sz val="9"/>
        <rFont val="Arial Narrow"/>
        <family val="2"/>
      </rPr>
      <t>Archivo de Gestión Ambiental Digital 2021: 0142.265.15 Programa de Compras Públicas Sostenibles</t>
    </r>
    <r>
      <rPr>
        <sz val="9"/>
        <rFont val="Arial Narrow"/>
        <family val="2"/>
      </rPr>
      <t xml:space="preserve"> Verificación de criterios ambientales Contrato 1532 DE 2021 - SAFRID.</t>
    </r>
  </si>
  <si>
    <t>CREMIL
Personal de aseo
Grupo de Trabajo de Servicios Administrativos y Recursos Físicos - Supervisor del contrato. 
Profesionales del SGA</t>
  </si>
  <si>
    <t>Está vigente. Art. Modificado por el Decreto Distrital 539 de 2014</t>
  </si>
  <si>
    <t xml:space="preserve">349 de 2014 </t>
  </si>
  <si>
    <t>Por el cual se reglamenta la imposición y aplicación del Comparendo Ambiental en el Distrito Capital"</t>
  </si>
  <si>
    <t>Modificado por el Acuerdo 515 de 2012.</t>
  </si>
  <si>
    <t>Concejo de Bogotá S.C</t>
  </si>
  <si>
    <t>417 de 2009</t>
  </si>
  <si>
    <t>Por medio del cual se reglamenta el comparendo ambiental en el Distrito Capital y se dictan otras disposiciones</t>
  </si>
  <si>
    <t>1333 de 2009</t>
  </si>
  <si>
    <t>Procedimiento sancionatorio ambiental</t>
  </si>
  <si>
    <t xml:space="preserve">1466 de 2011 </t>
  </si>
  <si>
    <t>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t>
  </si>
  <si>
    <t>Está vigente. Agregar art. 96, 97.</t>
  </si>
  <si>
    <t>SANCIONES</t>
  </si>
  <si>
    <t>1801 de 2016</t>
  </si>
  <si>
    <t>Por la cual se expide el Código Nacional de Policía y Convivencia</t>
  </si>
  <si>
    <t>La Entidad cuenta con el Programa de Gestión para el Manejo y Disposición de Residuos Sólidos Código - SC03-F13 y un Plan de Gestión Integral de Residuos Peligrosos -SC03-F16 en donde se encuentra documentado el manejo integral de todos los residuos que se generan en la Entidad.
- Para el servicio de separación, clasificación, recolección, transporte, aprovechamiento y/o disposición final de los residuos aprovechables, actualmente se cuenta con el Acuerdo de corresponsabilidad 1566 de 2021 con la ASOCIACION DE RECICLADORES PUERTA DE ORO BOGOTA el cual dio inicio el 06 de julio de 2021 y  tiene plazo de ejecución por dos (2) años y podrá prorrogarse por mutuo acuerdo entre las partes mediante comunicación expresa y escrita antes de su vencimiento.
- Para los residuos peligrosos, la disposición final se realiza con entidades que se encuentren en el programa de pos consumo del Ministerio de Ambiente y Desarrollo Sostenible.</t>
  </si>
  <si>
    <r>
      <t xml:space="preserve">SC03-F13  Programa de gestión para el manejo y disposición de residuos sólidos 
SC03-F16-Plan de gestión integral de residuos peligrosos
</t>
    </r>
    <r>
      <rPr>
        <b/>
        <sz val="9"/>
        <rFont val="Arial Narrow"/>
        <family val="2"/>
      </rPr>
      <t>Archivo de Gestión Ambiental Digital 2021: 0142.265.70 Programa de Gestión para el Manejo y Disposición de Residuos Sólidos</t>
    </r>
    <r>
      <rPr>
        <sz val="9"/>
        <rFont val="Arial Narrow"/>
        <family val="2"/>
      </rPr>
      <t xml:space="preserve"> - Soportes contrato de reciclaje – Acta de inicio el Acuerdo de corresponsabilidad 1566 de 2021
</t>
    </r>
    <r>
      <rPr>
        <b/>
        <sz val="9"/>
        <rFont val="Arial Narrow"/>
        <family val="2"/>
      </rPr>
      <t xml:space="preserve">Archivo de Gestión Ambiental Digital 2021: 0142.265.70 Programa de Gestión para el Manejo y Disposición de Residuos Sólidos </t>
    </r>
    <r>
      <rPr>
        <sz val="9"/>
        <rFont val="Arial Narrow"/>
        <family val="2"/>
      </rPr>
      <t xml:space="preserve">Certificados y soportes de disposición final de residuos aprovechables
- Certificado de los residuos peligrosos entregados por la Entidad y en los diferentes contratos por medio de las fichas de criterios ambientales. </t>
    </r>
  </si>
  <si>
    <t>Grupo de Trabajo de Servicios Administrativos y Recursos Físicos - Supervisor del contrato. 
Profesionales del SGA</t>
  </si>
  <si>
    <t xml:space="preserve">DEPARTAMENTO AMBIENTAL </t>
  </si>
  <si>
    <t>1299 de 2008</t>
  </si>
  <si>
    <t xml:space="preserve">"Por el cual se reglamenta el departamento de gestión ambiental de las empresas a nivel industrial y se dictan otras disposiciones". </t>
  </si>
  <si>
    <t>El registro fue realizado en la página de la Secretaría de Ambiente el día 3 de Octubre de 2017</t>
  </si>
  <si>
    <r>
      <rPr>
        <b/>
        <sz val="9"/>
        <rFont val="Arial Narrow"/>
        <family val="2"/>
      </rPr>
      <t>Actividad:</t>
    </r>
    <r>
      <rPr>
        <sz val="9"/>
        <rFont val="Arial Narrow"/>
        <family val="2"/>
      </rPr>
      <t xml:space="preserve"> Diligenciar formulario registro DGA
</t>
    </r>
    <r>
      <rPr>
        <b/>
        <sz val="9"/>
        <rFont val="Arial Narrow"/>
        <family val="2"/>
      </rPr>
      <t>Número de radicación:</t>
    </r>
    <r>
      <rPr>
        <sz val="9"/>
        <rFont val="Arial Narrow"/>
        <family val="2"/>
      </rPr>
      <t xml:space="preserve"> 2017ER193765
</t>
    </r>
    <r>
      <rPr>
        <b/>
        <sz val="9"/>
        <rFont val="Arial Narrow"/>
        <family val="2"/>
      </rPr>
      <t>Numero de Respuesta:</t>
    </r>
    <r>
      <rPr>
        <sz val="9"/>
        <rFont val="Arial Narrow"/>
        <family val="2"/>
      </rPr>
      <t xml:space="preserve"> 2017EE234989</t>
    </r>
  </si>
  <si>
    <t>Está vigente. Aplicable a empresas a nivel industrial, SIC No aplica.</t>
  </si>
  <si>
    <t xml:space="preserve">1076 de 2015 </t>
  </si>
  <si>
    <t>Art. 2.2.8.11.1.7</t>
  </si>
  <si>
    <t xml:space="preserve">SISTEMAS DE GESTIÓN </t>
  </si>
  <si>
    <t xml:space="preserve">Ministerio de Comercio, Industria y Turismo 
Superintendencia de Industria y Comercio </t>
  </si>
  <si>
    <t>26472 de 2020</t>
  </si>
  <si>
    <t>Por la cual se adoptan los sistemas de gestión de la Superintendencia de Industria y Comercio y se dictan otras disposiciones sobre los mismos</t>
  </si>
  <si>
    <t>Mediante Resolución 26472 de 2020 se adoptan los Sistemas de Gestión de la Superintendencia de Industria y Comercio – SIGI, dentro de los cuales se encuentra el Sistemas de Gestión Ambiental – SGA aplica la NTC-ISO 14001:2015 donde se gestionan planes y programas en temas ambientales , así mismo tiene asignado un profesional responsable a cargo del sistema.</t>
  </si>
  <si>
    <r>
      <rPr>
        <b/>
        <sz val="9"/>
        <rFont val="Arial Narrow"/>
        <family val="2"/>
      </rPr>
      <t>Programas y planes ambientales (Ver SIGI)</t>
    </r>
    <r>
      <rPr>
        <sz val="9"/>
        <rFont val="Arial Narrow"/>
        <family val="2"/>
      </rPr>
      <t xml:space="preserve">
SC03-F13-Programa de gestión para el manejo y disposición de residuos sólidos
SC03-F14-Programa de gestión para el uso eficiente y racional de la energía
SC03-F15-Programa de gestión para el uso eficiente y racional del agua
SC03-F16-Plan de gestión integral de residuos peligrosos
SC03-F17-Plan de preparación y respuesta ante una emergencia ambiental
SC03-F20-Programa de compras públicas sostenibles
</t>
    </r>
    <r>
      <rPr>
        <b/>
        <sz val="9"/>
        <rFont val="Arial Narrow"/>
        <family val="2"/>
      </rPr>
      <t xml:space="preserve">Adopción del Sistema de Gestión Ambiental: </t>
    </r>
    <r>
      <rPr>
        <sz val="9"/>
        <rFont val="Arial Narrow"/>
        <family val="2"/>
      </rPr>
      <t xml:space="preserve">
Mediante la  Resolución  26472 de 2020 (Del 5 de Junio) se adoptan los sistema de gestión de la SIC y se dictan otras disposiciones.
</t>
    </r>
    <r>
      <rPr>
        <b/>
        <sz val="9"/>
        <rFont val="Arial Narrow"/>
        <family val="2"/>
      </rPr>
      <t>Responsable del Sistema de Gestión Ambiental</t>
    </r>
    <r>
      <rPr>
        <sz val="9"/>
        <rFont val="Arial Narrow"/>
        <family val="2"/>
      </rPr>
      <t xml:space="preserve">
Radicación oficio  20-171274 Mediante este radicado le fue asignado a la Profesional Mariana Torres, responsable del Sistema de Gestión Ambiental.  </t>
    </r>
  </si>
  <si>
    <t>Profesional del SGA</t>
  </si>
  <si>
    <t>PUBLICIDAD EXTERIOR VISUAL</t>
  </si>
  <si>
    <t>140 de 1994</t>
  </si>
  <si>
    <t xml:space="preserve">Por la cual se reglamenta la Publicidad Exterior Visual en el territorio nacional. </t>
  </si>
  <si>
    <t>Compilado por el Decreto 959 de 2000. Agregar art. 5, 8, 9, 31, 32, 33, 34, 35 y 38</t>
  </si>
  <si>
    <t>Consejo de Bogotá</t>
  </si>
  <si>
    <t>1 de 1998</t>
  </si>
  <si>
    <t>por el cual se Reglamenta la Publicidad Exterior Visual en el Distrito Capital de Santa Fe de Bogotá.</t>
  </si>
  <si>
    <t>Compilado en el Decreto 959 de 2000. Art. 1, 3, 4, 8, 9, 10, 11, 16.</t>
  </si>
  <si>
    <t>12 de 2000</t>
  </si>
  <si>
    <t>Por el cual se modifica el Acuerdo 01 de 1998</t>
  </si>
  <si>
    <t>Está vigente. Agregar art. 3 parágrafo 1, art. 5 lit b, art 8.</t>
  </si>
  <si>
    <t>959 de 2000</t>
  </si>
  <si>
    <t>Por el cual se compilan los textos del Acuerdo 01 de 1998 y del Acuerdo 12 de 2000, los cuales reglamentan la publicidad Exterior Visual en el Distrito Capital de Bogotá.</t>
  </si>
  <si>
    <t>Derogada por art. 24 de la Rol. 1944 de 2003</t>
  </si>
  <si>
    <t>DEPARTAMENTO TÉCNICO ADMINISTRATIVO DEL MEDIO AMBIENTE - DAMA</t>
  </si>
  <si>
    <t>912 de 2002</t>
  </si>
  <si>
    <t>Por la cual se reglamenta el registro y las infracciones en materia de publicidad exterior visual</t>
  </si>
  <si>
    <t xml:space="preserve">Está vigente. Agregar art.2, 3, 6, 15. </t>
  </si>
  <si>
    <t>506 de 2003</t>
  </si>
  <si>
    <t>"Por el cual se reglamentan los Acuerdos 01 de 1998 y 12 de 2000, compilados en el Decreto 959 de 2000".</t>
  </si>
  <si>
    <t>Derogado por el art. 21 de la Resolución 391 de 2008</t>
  </si>
  <si>
    <t xml:space="preserve">1944 de 2003 </t>
  </si>
  <si>
    <t>Por la cual se reglamenta el procedimiento para el registro, el desmonte de elementos de publicidad exterior visual y el procedimiento sancionatorio correspondiente en el Distrito Capital</t>
  </si>
  <si>
    <t>931 de 2008</t>
  </si>
  <si>
    <t>Por la cual se reglamenta el procedimiento para el registro, el desmonte de elementos de publicidad exterior visual y el procedimiento sancionatorio correspondiente en el Distrito Capital.</t>
  </si>
  <si>
    <t>SOSTENIBILIDAD AMBIENTAL</t>
  </si>
  <si>
    <t>09 de 2018</t>
  </si>
  <si>
    <t>Directrices de austeridad</t>
  </si>
  <si>
    <t>Secretaria General. 
Grupo de Trabajo de Servicios Administrativos y Recursos Físicos. 
Profesionales del SGA</t>
  </si>
  <si>
    <t xml:space="preserve">COMPONENTE AMBIENTAL </t>
  </si>
  <si>
    <t xml:space="preserve">20 DE ABRIL DE 2021 </t>
  </si>
  <si>
    <t>26 DE NOVIEMBRE DE 2021</t>
  </si>
  <si>
    <t>total requisitos</t>
  </si>
  <si>
    <t xml:space="preserve">CUMPLE </t>
  </si>
  <si>
    <t xml:space="preserve">NO 
CUMPLE </t>
  </si>
  <si>
    <t>CUMPLE PARCIAL</t>
  </si>
  <si>
    <t xml:space="preserve"> INFORMATIVO </t>
  </si>
  <si>
    <t xml:space="preserve">observación </t>
  </si>
  <si>
    <t xml:space="preserve">AGUA </t>
  </si>
  <si>
    <t>ESTACIONES DE SERVICIO</t>
  </si>
  <si>
    <t>SANITARIOS</t>
  </si>
  <si>
    <t xml:space="preserve">VERTIMIENTOS </t>
  </si>
  <si>
    <t xml:space="preserve">ENERGIA </t>
  </si>
  <si>
    <t xml:space="preserve">EMISIONES ATMOSFERICAS </t>
  </si>
  <si>
    <t xml:space="preserve">FUENTES MOVILES </t>
  </si>
  <si>
    <t>COMBUSTIBLE</t>
  </si>
  <si>
    <t>BICICLETAS</t>
  </si>
  <si>
    <t>MOVILIDAD</t>
  </si>
  <si>
    <t>BOLSAS PLASTICAS</t>
  </si>
  <si>
    <t xml:space="preserve">BASURAS </t>
  </si>
  <si>
    <t xml:space="preserve">CUARTOS DE ALMACENAMIENTO RESIDUOS </t>
  </si>
  <si>
    <t xml:space="preserve">cambiando puntos ecologicos </t>
  </si>
  <si>
    <t xml:space="preserve">ACEITES USADOS </t>
  </si>
  <si>
    <t xml:space="preserve">ESCOMBROS </t>
  </si>
  <si>
    <t xml:space="preserve">COMPRAS PUBLICAS SOSTENIBLES </t>
  </si>
  <si>
    <t xml:space="preserve">OTROS </t>
  </si>
  <si>
    <t xml:space="preserve">en proceso de certificación </t>
  </si>
  <si>
    <t>SISTEMAS DE GESTÍON</t>
  </si>
  <si>
    <t>SDA no han remitido el registro</t>
  </si>
  <si>
    <t>traslado a ministerio de cultura</t>
  </si>
  <si>
    <t xml:space="preserve">TOTAL </t>
  </si>
  <si>
    <t>%</t>
  </si>
  <si>
    <t>AÑO</t>
  </si>
  <si>
    <t xml:space="preserve">CONTROL DE CAMBIO </t>
  </si>
  <si>
    <t>Observaciones
grupo de regulación</t>
  </si>
  <si>
    <t xml:space="preserve">Decreto 
Ley </t>
  </si>
  <si>
    <t>se incluye el articulo 71</t>
  </si>
  <si>
    <t xml:space="preserve">Acciones realizadas de acuerdo a las observaciones </t>
  </si>
  <si>
    <t>se verifica la norma y se considera que ni el 11 ni el 13 aplican a la entidad</t>
  </si>
  <si>
    <t xml:space="preserve">se incluye el art 59 </t>
  </si>
  <si>
    <t xml:space="preserve">se deja solo el numeral 3 </t>
  </si>
  <si>
    <t>3930 de 2010</t>
  </si>
  <si>
    <t xml:space="preserve">se arregla el numero del decreto 
se adicionan los art mencionados 
ya q el cumplimiento esta en el decreto 1076 se deja esta norma informativa </t>
  </si>
  <si>
    <t>La Entidad cuentan con suministro de:
-Servicios sanitarios y  mecanismos para disponer excretas:  Se solicita por medio de criterios ambientales al contratista de mantenimiento locativo que estas los sanitarios se encuentren en buen estado para presta adecuadamente el servicio</t>
  </si>
  <si>
    <t xml:space="preserve">se agrega capitulo </t>
  </si>
  <si>
    <t xml:space="preserve">ya q el cumplimiento esta en el decreto 1073 se deja esta norma informativa </t>
  </si>
  <si>
    <t>Art. 7
Capítulo III  De la Iluminación</t>
  </si>
  <si>
    <t>se hace el cambio a informativa</t>
  </si>
  <si>
    <t xml:space="preserve">se cambia aplicación total </t>
  </si>
  <si>
    <t>no se incluye el art 15 ya que no somos proveedores ni o expendedores</t>
  </si>
  <si>
    <t>Capitulo V
Capitulo VII</t>
  </si>
  <si>
    <t xml:space="preserve">se agrega el art </t>
  </si>
  <si>
    <t>se deja todo el numeral</t>
  </si>
  <si>
    <t>ya q el cumplimiento esta en el decreto 1076 se deja esta norma informativa 
 se incluyen art</t>
  </si>
  <si>
    <t>Art.  2.2.5.1.1.1. , Art.2.2.5.1.2.12, Art.2.2.5.1.3.2.,Art. 2.2.5.1.3.10. 
Art.2.2.5.1.4.1.,Art.2.2.5.1.4.2.
Art.2.2.5.1.4.3.,Art.2.2.5.1.4.4.
Art.2.2.5.1.4.5.,Art.2.2.5.1.5.20. 
Art.2.2.5.1.5.21. ,Art.  2.2.5.1.5.22.
Art.2.2.5.1.8.1., Art.2.2.5.1.8.2.</t>
  </si>
  <si>
    <t>se incluyeron los art</t>
  </si>
  <si>
    <t xml:space="preserve"> Art. 2.2.3.3.1.1., Art. 2.2.3.3.1.2,
 Art. 2.2.3.3.2.2., Art.  2.2.3.3.4.3.
Art.  2.2.3.3.4.4.Art.  2.2.3.3.4.17.
Art.  2.2.3.3.5.1. Art. 2.2.3.3.5.7.
Art.  2.2.3.3.9.21.</t>
  </si>
  <si>
    <t>no esta compilado en el 1073</t>
  </si>
  <si>
    <t xml:space="preserve"> Art. 2.2.3.6.2.1, Art 2.2.3.6.2.2.
Art 2.2.3.6.3.2.2.1., Art 2.2.3.6.3.2.2.1.
Art 2.2.3.6.3.6.
Art 2.2.3.6.3.1.Art 2.2.3.6.3.2. 
Art 2.2.3.6.3.4.</t>
  </si>
  <si>
    <t xml:space="preserve">agregados </t>
  </si>
  <si>
    <t xml:space="preserve">se cambia a informativa </t>
  </si>
  <si>
    <t>El Grupo de Trabajo de Talento Humano es el encargo de tramitar con los funcionarios el incentivo por el uso de la bicicleta indicado en la circular interna No. 2 del 12 de enero de 2018, en la que se indica que si el funcionario acumula 30 comprobantes de parqueadero autorizados por el grupo de vigilancia de la Entidad, la personas puede solicitar  medio día  libre remunerado, siguiendo las instrucciones dadas por la circular interna. 
Por otro lado el sistema de Gestión Ambiental En el mes de junio se realizo publicación a través de INTRASIC sobre el día mundial de la bicicleta y se les recordó a los funcionarios y contratistas sobre los beneficios de hacer uso de ella.
El día 18 de noviembre de 2021 el Instituto Distrital de Recreación y Deportes – IDRD realizo invitación por medio de una capacitación para que los funcionarios y contratistas de la entidad se unan y participen en el programa AL TRABAJO EN BICI, cuyo objetivo es incentivar la bicicleta como medio de transporte.
Los Edificios donde se encuentran la Entidad cuentan con parqueaderos para bicicletas.</t>
  </si>
  <si>
    <t>se agregan los art</t>
  </si>
  <si>
    <t xml:space="preserve">ya se agrego </t>
  </si>
  <si>
    <t>se agrega art</t>
  </si>
  <si>
    <t xml:space="preserve">Art 16 Manejo de Residuos </t>
  </si>
  <si>
    <t xml:space="preserve">SC03-F13 Programa de gestión para el manejo y disposición de residuos sólidos
SC03-F16-Plan de gestión integral de residuos peligrosos
Reporte de indicadores 2021 en la Intrasic
Archivo de Gestión Ambiental Digital 2021: 0142.160 Instrumentos del Sistema de Gestión Ambiental  Informes de gestión 2021
Archivo de Gestión Ambiental Digital 2021: 0142.265.70 Programa de Gestión para el Manejo y Disposición de Residuos Sólidos - Soportes contrato de reciclaje – Acta de inicio el Acuerdo de corresponsabilidad 1566 de 2021
Archivo de Gestión Ambiental Digital 2021: 0142.265.70 Programa de Gestión para el Manejo y Disposición de Residuos Sólidos Inspección de puntos ecológicos - SC03-F06 Febrero, Abril, Junio, Agosto, Octubre y diciembre de 2021 
Archivo de Gestión Ambiental Digital 2021: 0142.265.70 Programa de Gestión para el Manejo y Disposición de Residuos Sólidos Registro de residuos no aprovechables - SC03-F07 Trimestral.
Archivo de Gestión Ambiental Digital 2021: 0142.265.70 Programa de Gestión para el Manejo y Disposición de Residuos Sólidos Registro de generación de residuos y su aprovechamiento - SC03-F08 bimestral.
Archivo de Gestión Ambiental Digital 2021: 0142.265.70 Programa de Gestión para el Manejo y Disposición de Residuos Certificados y soportes de disposición final de residuos aprovechables.
Archivo de Gestión Ambiental Digital 2021: 0142.210.10 Plan de Gestión Integral de Residuos Peligrosos Registro de Generación de Residuos Peligrosos - SC03-F10 A, B, C Anual.
Archivo de Gestión Ambiental Digital 2021: 0142.265.15 Programa de Compras Públicas Sostenibles Verificación de criterios ambientales
Contrato 1532 DE 2021 - SAFRID
Contrato 1537 de 2021 - CENDIATRA
Contrato 1813 de 2020 (VF) - TECNICARS
Contrato 1974 de 2019 (VF) - CARVAJAL SAS
Contrato 2044 de 2018 (VF) - UT TEV 2019
</t>
  </si>
  <si>
    <t xml:space="preserve">se deja según recomendación </t>
  </si>
  <si>
    <t xml:space="preserve">GTC-24 de 2009
3ra actualización </t>
  </si>
  <si>
    <t>Título 8.Gestión Institucional
Capítulo 14 Comparendo Ambiental
Sección 1</t>
  </si>
  <si>
    <t xml:space="preserve">ya q el cumplimiento esta en el decreto 1076 se deja esta norma informativa </t>
  </si>
  <si>
    <t>Art 16 Lite b (Modificado por la resolución 1342 de 2020, art. 10)</t>
  </si>
  <si>
    <t xml:space="preserve">350 de 2022 </t>
  </si>
  <si>
    <t>Por medio de la cual se adopta el protocolo general de bioseguridad para el desarrollo de las actividades económicas, sociales, culturales y del Estado</t>
  </si>
  <si>
    <t>Anexo técnico Punto 2.8</t>
  </si>
  <si>
    <t xml:space="preserve">se actualiza ya que la anterior res 666 esta derogada </t>
  </si>
  <si>
    <t xml:space="preserve">1257 de 2021 </t>
  </si>
  <si>
    <t>Por la cual se modifica la Resolución 0472 de 2017 sobre la gestión integral de Residuos de Construcción y Demolición (RCD) y se adoptan otras disposiciones.</t>
  </si>
  <si>
    <t xml:space="preserve">Art. 5 </t>
  </si>
  <si>
    <t>2749 de 2017</t>
  </si>
  <si>
    <t>Décima edición (2006)</t>
  </si>
  <si>
    <t>Ministerio de Ambiente y Desarrollo Sostenible y Ministerio de Comercio, Industria y Turismo</t>
  </si>
  <si>
    <t xml:space="preserve">Coordinador Grupo de Trabajo de Servicios Administrativos y Recursos Físicos. 
Profesionales del SGA
Contratista tercerizado </t>
  </si>
  <si>
    <t>se arregla de acuerdo a lo sugerido</t>
  </si>
  <si>
    <t>Art. 8, Art. 9</t>
  </si>
  <si>
    <t>Art.2, Art.11, Art. 14</t>
  </si>
  <si>
    <t>se deja informativo ya que esta compilado en el 780</t>
  </si>
  <si>
    <t xml:space="preserve">Título 6 Residuos Peligrosos 
Art. 2.2.6.1.1.2, Art. 2.2.6.1.2.1. 
Art.  2.2.6.1.2.2., Art. 2.2.6.1.2.3. Lit a,b,c
Art. 2.2.6.1.3.1. Lit  a, b, c, d, e, f ,g ,h ,i ,j, k
Art.  2.2.6.1.3.2.Art.  2.2.6.1.3.4. Lite a, b, c, d.
Art.  2.2.6.1.4.1.Art.  2.2.6.1.4.4. Lite a, b
Art. 2.2.6.2.3.1.Art.  2.2.6.2.3.2. </t>
  </si>
  <si>
    <t xml:space="preserve">se deja con aplicación total </t>
  </si>
  <si>
    <t>1868 de 2021</t>
  </si>
  <si>
    <t>Por el cual se adopta el Plan Nacional de Contingencia frente a pérdidas de contención de hidrocarburos y otras sustancias peligrosas y se adiciona el Capítulo 7 al Título 1 de la Parte 3 del Libro 2 del Decreto 1081 del 2015, Decreto Reglamentario del Sector Presidencia de la República</t>
  </si>
  <si>
    <t>se incluye ya q el dec 321 de 1999 fue derogado</t>
  </si>
  <si>
    <t>se deja informativo ya q esta compilado en la 1079</t>
  </si>
  <si>
    <t>no esta compilado el art en el 1079 pero igual es informativo ya que deroga otros art</t>
  </si>
  <si>
    <t>se agrega el art</t>
  </si>
  <si>
    <t xml:space="preserve"> Título 2 Entidades Vinculadas
Parte 2 Reglamentaciones</t>
  </si>
  <si>
    <t>1082 de 2015</t>
  </si>
  <si>
    <t>515 de 2012</t>
  </si>
  <si>
    <t>Por medio del cual se modifica el Acuerdo No. 417 De 2009, “por el cual se reglamenta el Comparendo Ambiental en el Distrito Capital</t>
  </si>
  <si>
    <t>se incluye</t>
  </si>
  <si>
    <t xml:space="preserve">Aplicación de medidas preventivas y correctivas ambientales y mineras.art 96 no aplica 
</t>
  </si>
  <si>
    <t>Art 97, 
Art 111, Núm. 1,2,3,4,5,6,7,8,9,10,11,12,13,14,15
Art 136, Art 242</t>
  </si>
  <si>
    <t>Art 2, Art. 5
Art 7 (Modificado por art 3 del acuerdo 12 de 2000)
Art 8, Art 9, Art 10, Art 11, Art 16
Art 30 (Modificado por art 8 del acuerdo 12 de 2000)</t>
  </si>
  <si>
    <t xml:space="preserve">se agregaron los art </t>
  </si>
  <si>
    <t>Art. 3 parágrafo 1, art. 5 lit b, 
Art 7 numerales ,a,b,c (Modificado por art 3 del acuerdo 12 de 2000)
Art 9 (Modificado por art 4 del acuerdo 12 de 2000)
Art 8.</t>
  </si>
  <si>
    <t>Numeral 9 
Numeral  9,1 
Numeral 9,2 
Numeral 9,3 
Numeral  9,4
Numeral  9,5</t>
  </si>
  <si>
    <t>Parte III Medios de Desarrollo de la Política Ambiental</t>
  </si>
  <si>
    <t>Art 1
 Art 2</t>
  </si>
  <si>
    <t>Art. 133 
Art .137</t>
  </si>
  <si>
    <t xml:space="preserve">Art. 51 
Art. 69
Art. 71 </t>
  </si>
  <si>
    <t>Art.12</t>
  </si>
  <si>
    <t>Art .16 Servicios de higiene</t>
  </si>
  <si>
    <t>Art. 59 Núm. 3</t>
  </si>
  <si>
    <t xml:space="preserve">Art. 1 
Art. 10 </t>
  </si>
  <si>
    <t>Art .10
Art. 14</t>
  </si>
  <si>
    <t>Art. 16 Servicios de higiene</t>
  </si>
  <si>
    <t>Art. 1
Art. 3
 Art. 11
 Art. 22</t>
  </si>
  <si>
    <t xml:space="preserve">Art. 1 (Adicionado por el art. 1, Decreto 895 de 2008). 
Art 2 (Adicionado por el art. 2, Decreto  895 de 2008). </t>
  </si>
  <si>
    <t>Art 1
Art. 2
Art. 4</t>
  </si>
  <si>
    <t>Art. 1, Art 6 lite a,b,c
 Art. 11, Art. 12, Art. 13
Art 20 ite a,b,c,d</t>
  </si>
  <si>
    <t>Art. 1, Art. 14, Art. 18, Art. 26, Art. 36, Art. 37, 
Art. 38 (modificado por el Decreto 1552 de 2000, art 1º)
Art. 39, Art. 40 (modificado por Decreto 1530 de 2002, art. 1), 
Art. 61, Art. 62, Art. 63, Art. 90, Art. 91</t>
  </si>
  <si>
    <t>Art 1,
Art. 27 ( modificado por el artículo 1 de la Ley 903 de 2004),  Art. 28 ,
Art. 50 (Modificado por La Ley 1383 de 2010 Art  1,8,10) 
Art 51 (modificado por el artículo 201 del Decreto 19 de 2012),
Art 52(modificado por el artículo 202 del Decreto 19 de 2012),
Art 53 (modificado por el artículo 111 del Decreto Ley 2106 de 2019)</t>
  </si>
  <si>
    <t>Art. 1, 
Art. 5, 
Art. 6</t>
  </si>
  <si>
    <t xml:space="preserve">Capitulo IV 
Art. 12, 
Art. 13 </t>
  </si>
  <si>
    <t>Art  23,
Art. 24,
Art. 25,
Art. 26,
Art. 28, 
Art. 29, 
Art. 31,
Art. 32, 
Art. 34</t>
  </si>
  <si>
    <t>Art. 23</t>
  </si>
  <si>
    <t xml:space="preserve"> Art. 2.3.2.2.2.2.16,  
Art. 2.3.2.2.2.2.19</t>
  </si>
  <si>
    <t>Art 1, 
Art  2,
 Art 3, 
Art 5, 
Art 7, 
Art 8, 
Art 9  
Título III Parte IV</t>
  </si>
  <si>
    <t xml:space="preserve">Art. 34, Art. 38, Art. 39, 
Art. 40, Art. 45 </t>
  </si>
  <si>
    <t>Art. 83, 
Art. 84</t>
  </si>
  <si>
    <t>Art 17, 18, Art. 20, Art. 23, Art. 32, Art. 33,
 Art. 34, Art. 35, Art. 106, Art. 107, Art. 110</t>
  </si>
  <si>
    <t>Art. 2.3.2.2.2.2.17
Art. 2.3.2.2.4.2.109</t>
  </si>
  <si>
    <t>Art 1,
Art. 2,
Art. 5,
Art. 10</t>
  </si>
  <si>
    <t>Art 2, 
Art 4, 
Art 7, 
Art 15, 
Art 18, 
Art 19</t>
  </si>
  <si>
    <t>Art.2, 
Art. 12, 
Art,18, 
Art. 22</t>
  </si>
  <si>
    <t>Art 2, 
Art 5, 
Art 6</t>
  </si>
  <si>
    <t xml:space="preserve">Art 1, 
Art. 4, </t>
  </si>
  <si>
    <t>Art 1 ,
Art. 2, 
Art. 4,  
Art. 6</t>
  </si>
  <si>
    <t>Art. 2, 
Art. 18</t>
  </si>
  <si>
    <t>Art 1, 
Art. 4</t>
  </si>
  <si>
    <t>Art. 2 Anexo D</t>
  </si>
  <si>
    <t>Art. 3</t>
  </si>
  <si>
    <t>Art. 1,
Art. 11,
Art. 12, 
Art. 13, 
Art. 16,
Art. 20</t>
  </si>
  <si>
    <t>Art. 140, Art. 142,
Art. 143, Art. 144</t>
  </si>
  <si>
    <t>Art 1, Art  2, Art  83,  Art 84,  Art 85,  Art 86, 
 Art 88, Art 89,  Art 90,  Art 94, Art 152,  Art 153,  Art 154,  Art 171,  Art 173,  Art 174,  Art 175,  
Art 176, Art 179</t>
  </si>
  <si>
    <t>Art 2,  
Art 14</t>
  </si>
  <si>
    <t>Art. 2.2.7.1.1.2., 
Art. 2.2.7.3.1.2.</t>
  </si>
  <si>
    <t xml:space="preserve">Art .1, Art. 2, Art. 7, Art. 8, Art. 9, 
Art. 10, Art. 11, Art 12, Art 13, Art 14,
Art .15, Art. 16, Art. 17, Art. 18 </t>
  </si>
  <si>
    <t>Art. 1, Art 5,
  Art 7,  Art 8, 
Art 10,  Art 11, 
 Art 12,  Art 13, 
 Art 14,  Art 15,
  Art 16  Art 17, 
 Art 18</t>
  </si>
  <si>
    <t xml:space="preserve">Art. 1, 
Art .12, 
 Art. 15, 
Art. 19 </t>
  </si>
  <si>
    <t>Art 2, 
Art 5,  
Art 6 Num.4, 
Art 19</t>
  </si>
  <si>
    <t>Art. 2
Art. 6 Núm. 1,2,3,4 5,7,9,10, 11,12,13
Art. 15 Núm. 1,2,3
Art. 18</t>
  </si>
  <si>
    <t xml:space="preserve">Art 2.8.10.6 
Art. 2.8.10.15 </t>
  </si>
  <si>
    <t>Art. 1 ,Art. 2,Art. 4,Art. 5,Art.  6, 
Art 7 Lite a,b, 
Art, 10 Lit a,b,c,d,e,f,g,h,i,j,k
Art. 11, Art .12
Art. 16 Lit a,b,c,d,e,f,g,h
Art. 20, Art. 23 Litr a y b
Art. 27, Art. 28, 
Art. 32 Lit d,e,f,g,h
Art. 33,  Art.34</t>
  </si>
  <si>
    <t>Art. 2.2.6.1.6.1. 
Art. 2.2.6.1.6.2. Lit a, b, c</t>
  </si>
  <si>
    <t>Art. 2, Art. 4, 
Art. 5 lite a,b,c,d,e,f,g,h,i
Art. 11</t>
  </si>
  <si>
    <t>Art. 10</t>
  </si>
  <si>
    <t>Art.2.2.1.7.8.2. 
Art. 2.2.1.7.8.1.1.
 Art.  2.2.1.7.8.1.2. 
Art.  2.2.1.7.8.2.4.
 Art. 2.2.1.7.8.2.5.</t>
  </si>
  <si>
    <t xml:space="preserve">Art 2.8.10.7 
Art 2.8.10.15 </t>
  </si>
  <si>
    <t xml:space="preserve">Art 49, Art. 79, 
Art. 80, Art. 95 No. 8 </t>
  </si>
  <si>
    <t xml:space="preserve">Art. 1, 
Art. 3 </t>
  </si>
  <si>
    <t>Art. 7 (Modificado por el Decreto Distrital 539 de 2014)</t>
  </si>
  <si>
    <t>Art 2, 
Art. 3, 
Art. 4, 
Art. 5, 
Art. 6</t>
  </si>
  <si>
    <t xml:space="preserve">Art. 1, 
 Art. 2, 
 Art. 3, 
 Art. 4, 
Art. 5,
 Art. 6 </t>
  </si>
  <si>
    <t>Art. 1,Art 3, Art 4, Art 8, 
Art 9, Art 10, Art 11, Art 16.</t>
  </si>
  <si>
    <t>Art. 2, Art. 3, 
Art 4 núm. 4.1 4.2 4.3 4.4 (Compila del literal 7 Decreto 959 de 2000
Art. 6, Art. 15</t>
  </si>
  <si>
    <t>Art 86,
 Art. 87, 
Art.  88</t>
  </si>
  <si>
    <t>Art. 3,Art. 4, Art. 5, Art. 6, 
Art. 7,Art. 11,Art. 15, Art. 16</t>
  </si>
  <si>
    <t xml:space="preserve">Art. 2
Art. 3
Art. 4 </t>
  </si>
  <si>
    <t xml:space="preserve"> Art. 10,
 Art. 19</t>
  </si>
  <si>
    <t>Art. 1, Art. 2,  Art .24, Art. 25, 
Art. 38, Art. 41, Art. 47, 
Art. 48, Art. 79</t>
  </si>
  <si>
    <t xml:space="preserve">Art. 1
Art. 2 </t>
  </si>
  <si>
    <t>Art 56  Núm. 1</t>
  </si>
  <si>
    <t>Art. 1, Art.3, Art. 5, 
Art.15 (Modificado por la Resolución 1257 de 2021.Art 5),
 Art.20</t>
  </si>
  <si>
    <r>
      <t xml:space="preserve">Vigente 
</t>
    </r>
    <r>
      <rPr>
        <b/>
        <sz val="9"/>
        <rFont val="Arial Narrow"/>
        <family val="2"/>
      </rPr>
      <t xml:space="preserve">Compilado en el Decreto 1076 de 2015. </t>
    </r>
  </si>
  <si>
    <r>
      <t xml:space="preserve">Vigente 
</t>
    </r>
    <r>
      <rPr>
        <b/>
        <sz val="9"/>
        <rFont val="Arial Narrow"/>
        <family val="2"/>
      </rPr>
      <t>Compilado en el Decreto 1079 de 2015</t>
    </r>
  </si>
  <si>
    <r>
      <t xml:space="preserve">Vigente 
</t>
    </r>
    <r>
      <rPr>
        <b/>
        <sz val="9"/>
        <rFont val="Arial Narrow"/>
        <family val="2"/>
      </rPr>
      <t>Compilado en el Decreto 959 de 2000</t>
    </r>
  </si>
  <si>
    <t>Debido a la pandemia generada por el COVID 19 se cerró el consultorio y la sala de maternidad que se encuentra en la Entidad desde mediados de marzo de 2019 a la fecha de la presente evaluación, razón por la cual no se han generados este tipo de residuos.</t>
  </si>
  <si>
    <r>
      <rPr>
        <b/>
        <sz val="9"/>
        <rFont val="Arial Narrow"/>
        <family val="2"/>
      </rPr>
      <t>Archivo de Gestión Ambiental Digital 2021: 0142.210.10 Plan de Gestión Integral de Residuos Peligrosos</t>
    </r>
    <r>
      <rPr>
        <sz val="9"/>
        <rFont val="Arial Narrow"/>
        <family val="2"/>
      </rPr>
      <t xml:space="preserve"> Registró de generación de residuos peligrosos</t>
    </r>
  </si>
  <si>
    <t>Realizar la entrega de los Residuos biosanitarios generados a Ecocapital</t>
  </si>
  <si>
    <t>Por medio del contrato 1740 de 2021 se realizo el proceso de auditoria externa en la semana del 11 al 15 de octubre de 2021 con la empresa CERTIFICATION QUALITY RESOURSES SAS - CQR quien dio el aval para certificar la Entidad Bajo la ISO 14001:2015.
En esta auditoria se reportaron un total de 2 no conformidades menores, 6 oportunidades de mejora y 2 observaciones, las cuales se van a gestionar en la vigencia 2022 a fin de mantener la certificación.</t>
  </si>
  <si>
    <t>Certificado emitido por CQR en la cual certifica que el Sistema de Gestión Ambiental de la Superintendencia de Industria y Comercio a sido auditado y aprobado de conformidad con la norma ISO 14001:2015 
Fecha Inicial : Noviembre 3 de 2021
Válido hasta: Noviembre 2 de 2024</t>
  </si>
  <si>
    <t xml:space="preserve">Art. 2
Art. 6
Art. 7
</t>
  </si>
  <si>
    <t>Sección 5 Art. 2.3.2.5.5.3. 
Sección 2, Subsección 1, Art. 2.3.2.5.2.1.1.  Sección 4, Art. 2.3.2.5.4.2.</t>
  </si>
  <si>
    <t>Capitulo I</t>
  </si>
  <si>
    <t xml:space="preserve">Por la cual se establece los requisitos y el procedimiento para el Registro de Generadores de Residuos o Desechos Peligrosos, a que hacen referencia los artículos 27º y 28º del Decreto 4741 del 30 de diciembre de 2005. </t>
  </si>
  <si>
    <t>Art 1, 
Art. 2, 
Art. 5, 
Art. 6,
Art. 7,
Art. 17</t>
  </si>
  <si>
    <t xml:space="preserve">3957 de 2009 </t>
  </si>
  <si>
    <t>"Por la cual se establece la norma técnica, para el control y manejo de los vertimientos realizados a la red de alcantarillado público en el Distrito Capital</t>
  </si>
  <si>
    <t>Capitulo VI</t>
  </si>
  <si>
    <t>El edificio de la SIC cuenta con vertimientos de carácter domésticos por el uso de los baños y cafeterías, en la Entidad no se genera ningún tipo de actividad industrial.
Se cuenta con informe de visita de control por parte de la Secretaría de Ambiente donde indican que debido a la actividad desarrollada en el establecimiento desde el punto de vista técnico ambiental, no se requiere ni permiso ni registro de vertimientos. 
La Entidad no cuenta con ningún proceso que genere alguna de las siguientes actividades:
Disposición a la red de alcantarillado público de vísceras o tejidos animales, hueso, pelo, pieles o carnaza, entrañas, sangre, plumas, residuos sólidos.
Disposición de sustancias sólidas, líquidas o gaseosas que sean consideradas como peligrosas (diferente a aceite usado). 
Vertimiento de aguas residuales a las calles, calzadas y canales o sistemas de alcantarillado para aguas lluvias.</t>
  </si>
  <si>
    <t>MATRIZ DE IDENTIFICACIÓN, ACCESO Y EVALUACIÓN DE REQUISITOS 
LEGALES Y OTROS REQUISITOS</t>
  </si>
  <si>
    <t xml:space="preserve"> 397 de 2022</t>
  </si>
  <si>
    <t xml:space="preserve"> Por el cual se establece el Plan de Austeridad del Gasto 2022 para los órganos que hacen parte del Presupuesto General de la Nación</t>
  </si>
  <si>
    <t>Art. 19</t>
  </si>
  <si>
    <t>trimestralmente se realiza reporte de sostenibilidad ambiental a la Oficina de Control Interno.</t>
  </si>
  <si>
    <t>Medición de desempeño institucional- Reconocimiento especial a las más de 4.900 entidades que diligenciaron oportunamente su información en el FURAG. Los datos suministrados serán vitales para la Medición del Desempeño Institucional y del Sistema de Control Interno.</t>
  </si>
  <si>
    <t>Jerarquía del requisito</t>
  </si>
  <si>
    <t xml:space="preserve">Número y año </t>
  </si>
  <si>
    <t>Título del Requisito</t>
  </si>
  <si>
    <t xml:space="preserve">Función Publica </t>
  </si>
  <si>
    <t>Anualmente se da respuesta a las preguntas en temas ambientales que da cumplimiento la entidad.</t>
  </si>
  <si>
    <t>El Global Reporting Initiative (GRI) es una organización no gubernamental basada en una red que tiene como objetivo impulsar los Reportes de Sostenibilidad y Medio ambiente, Social y Gobierno Corporativo (ESG).</t>
  </si>
  <si>
    <t xml:space="preserve">Se realizo reporte de los indicadores GRI ante la Secretaria General </t>
  </si>
  <si>
    <t>102-10, 102-11.
103-1, 103-2
302-1, 302-4, 
303-1, 303-3, 
305-5, 
306-2, 
307-1, 
308-1, 308-2</t>
  </si>
  <si>
    <t>Informes trimestrales 2021</t>
  </si>
  <si>
    <t xml:space="preserve">Informe con respuesta en temas ambientales </t>
  </si>
  <si>
    <t xml:space="preserve">Informes Estandar 102, 103, 302 </t>
  </si>
  <si>
    <t>Grupo de Trabajo de Servicios Administrativos y Recursos Físicos. 
Cremil 
Profesionales del SGA</t>
  </si>
  <si>
    <t>Secretaría General 
Dirección Administrativa 
Grupo de Trabajo de Servicios Administrativos y Recursos Físicos. 
Profesionales del SGA</t>
  </si>
  <si>
    <t>08 de 2009</t>
  </si>
  <si>
    <t xml:space="preserve"> La Entidad cuenta con el Programa de Gestión para el Manejo y Disposición de Residuos Sólidos Código - SC03-F13 y un Plan de Gestión Integral de Residuos Peligrosos -SC03-F16 en donde se encuentra documentado el manejo integral de todos los residuos que se generan en la Entidad.
Se realizan inspecciones en los puntos ecológicos estos con el fin de verificar que los servidores públicos este realizando la debida disposición de los residuos sólidos que generan en la entidad y que se cumplan con el código de colores establecidos por la ley.
 Para el servicio de separación, clasificación, recolección, transporte, aprovechamiento y/o disposición final de los residuos aprovechables, actualmente se cuenta con el Acuerdo de corresponsabilidad 1566 de 2021 con la ASOCIACION DE RECICLADORES PUERTA DE ORO BOGOTÁ el cual dio inicio el 06 de julio de 2021 y tiene plazo de ejecución por dos (2) años y podrá prorrogarse por mutuo acuerdo entre las partes mediante comunicación expresa y escrita antes de su vencimiento.
Para el manejo de los residuos orgánicos y ordinarios se realiza la recolección en cada uno de los puntos ecológicos que se encuentran en cada uno de los pisos que tiene la Entidad, luego son llevados al centro de acopio del 7 piso donde son pesados, posteriormente son llevados en los horarios y frecuencias establecidos en el centro de acopio que tiene dispuesto CREMIL y por último ellos realizan la entrega a la empresa PROMOAMBIENTAL DISTRITO SAS ESP.
Para el manejo de los residuos aprovechables se realiza la recolección en cada uno de los puntos ecológicos que se encuentran en cada uno de los pisos que tiene la Entidad, adicionalmente se cuentan con unas cajas ecológicas para el aprovechamiento del papel reciclado y otros residuos aprovechables, luego son llevados al centro de acopio del 7 piso donde son separados de acuerdo al material, una vez se tenga cierta cantidad son pesados y entregados a la asociación de reciclaje para que se los lleven y les realice a cada uno de ellos el tratamiento correspondiente para volver al ciclo de vida Así mismo, se tiene estipulado de manera trimestral registrar el indicador SC03-05- Aprovechamiento de los Residuos Generados en la plataforma de la Entidad.
Para la disposición final los residuos peligrosos, se realiza con Entidades que se encuentren en el programa de pos consumo del Ministerio</t>
  </si>
  <si>
    <t>Archivo de Gestión Ambiental Digital 2021: 0142.265.15 Programa de Compras Públicas Sostenibles Verificación de criterios ambientales Contrato 1532 DE 2021 - SAFRID</t>
  </si>
  <si>
    <t xml:space="preserve">Se cuenta con en el contrato 1532 de 2021 para realizar el  mantenimiento locativo con la empresa  SAFRID INGENIERIA SAS por medio de la ficha de criterios ambientales se les solicito el manejo y los certificados de disposición final de los residuos generados por mantenimiento de aires acondicionados en cumplimiento del objeto contractual. 
A la fecha de la presente evaluación se ha realizado la recarga de gas refrigerante  mo29 y R4140A, a dos aires acondicionados ubicados en el primer piso de la sede Bochica.
Así mismo, se realiza la recarga de los gases refrigerantes de los aires acondicionados de las demás sedes de la Entidad ubicadas a nivel nacional .
Para la fecha de la presente evaluación el contratista no a realizado disposición final de los gases refrigerantes de los aires acondicionados. </t>
  </si>
  <si>
    <t>Dirección Administrativa 
Grupo de Trabajo de Servicios Administrativos y Recursos Físicos. 
Profesionales del SGA</t>
  </si>
  <si>
    <t>SC03-F13 Programa de gestión para el manejo y disposición de residuos sólidos</t>
  </si>
  <si>
    <t xml:space="preserve"> La Entidad cuenta con el Programa de Gestión para el Manejo y Disposición de Residuos Sólidos Código - SC03-F13 y un Plan de Gestión Integral de Residuos Peligrosos -SC03-F16 en donde se encuentra documentado el manejo integral de todos los residuos que se generan en la Entidad.</t>
  </si>
  <si>
    <t>Circular interna No. 2 del 12 de enero de 2018 Incentivo por el uso de la bicicleta para los funcionarios
Archivo de Gestión Ambiental Digital 2021: 0142.160 Instrumentos del Sistema de Gestión Ambiental Informe de Gestión Ambiental Junio de 2021.
Memorias de la capacitación realizada por el IDRD.</t>
  </si>
  <si>
    <t xml:space="preserve">
Archivo de Gestión Ambiental Digital 2021: 0142.265.100 Programa para el uso Eficiente y Racional para la Energía Circular interna No. 10 del 13 de marzo de 2020,  Circular interna de energía
Archivo de Gestión Ambiental Digital 2021: 0142.160 Instrumentos del Sistema de Gestión Ambiental Informes de Gestión Enero, Marzo, Abril, Junio, Octubre y Diciembre de 2021. 
Archivo de Gestión Ambiental Digital 2021: 0142.265.15 Programas de Compras Públicas Sostenibles Verificación de criterios ambientales Contrato 1532 DE 2021 - SAFRID</t>
  </si>
  <si>
    <t>La Entidad cuenta con el Programa de Gestión para el Uso Eficiente y Racional del Agua código SC03-F15, el cual cuenta con un cronograma de actividades durante el año, en donde se contemplo para los meses de Febrero, Marzo, Junio. Agosto y Octubre de 2021 realizar campañas de sensibilización y protección del Agua tanto en las instalaciones de la SIC como en la vida cotidiana . 
Se cuenta con el Programa para el Uso Eficiente Racional de la Energía SC03-F14, el cual cuenta con diferentes actividades establecidas en un cronograma el cual se le hace seguimiento en los informes mensuales del Sistema Ambiental.</t>
  </si>
  <si>
    <t xml:space="preserve">Control Interno
Dirección Administrativa
Grupo de Trabajo de Servicios Administrativos y Recursos Físicos. </t>
  </si>
  <si>
    <r>
      <rPr>
        <b/>
        <sz val="10"/>
        <rFont val="Arial Narrow"/>
        <family val="2"/>
      </rPr>
      <t xml:space="preserve">Numeral 4: </t>
    </r>
    <r>
      <rPr>
        <sz val="10"/>
        <rFont val="Arial Narrow"/>
        <family val="2"/>
      </rPr>
      <t xml:space="preserve">La Entidad realiza seguimiento a la ficha técnica de criterios ambientales del contrato de mantenimiento de vehículos con la empresa TECNICARS S.A.S y UNION TEMPORAL TEV 2019.Se cuenta actualmente con el contrato 1806 de 2020 con la empresa TERPEL  al que se le hace seguimiento al consumo que tiene la Entidad  por temas ambientales y de austeridad del gasto. </t>
    </r>
    <r>
      <rPr>
        <b/>
        <sz val="10"/>
        <rFont val="Arial Narrow"/>
        <family val="2"/>
      </rPr>
      <t xml:space="preserve">
Numeral 9.1: </t>
    </r>
    <r>
      <rPr>
        <sz val="10"/>
        <rFont val="Arial Narrow"/>
        <family val="2"/>
      </rPr>
      <t>Evidencia física instaladas en áreas de trabajo</t>
    </r>
    <r>
      <rPr>
        <b/>
        <sz val="10"/>
        <rFont val="Arial Narrow"/>
        <family val="2"/>
      </rPr>
      <t xml:space="preserve">
Numeral 9.2:</t>
    </r>
    <r>
      <rPr>
        <sz val="10"/>
        <rFont val="Arial Narrow"/>
        <family val="2"/>
      </rPr>
      <t xml:space="preserve"> Campañas Energía: Enero, Marzo, Abril, Julio, Octubre  y Diciembre 
Campañas de Agua: Febrero, Marzo, Junio, Agosto y octubre 
</t>
    </r>
    <r>
      <rPr>
        <b/>
        <sz val="10"/>
        <rFont val="Arial Narrow"/>
        <family val="2"/>
      </rPr>
      <t xml:space="preserve">Numeral 9.3:  </t>
    </r>
    <r>
      <rPr>
        <sz val="10"/>
        <rFont val="Arial Narrow"/>
        <family val="2"/>
      </rPr>
      <t xml:space="preserve">Circular 011 de 2019 
</t>
    </r>
    <r>
      <rPr>
        <b/>
        <sz val="10"/>
        <rFont val="Arial Narrow"/>
        <family val="2"/>
      </rPr>
      <t>Numeral 9.4:</t>
    </r>
    <r>
      <rPr>
        <sz val="10"/>
        <rFont val="Arial Narrow"/>
        <family val="2"/>
      </rPr>
      <t xml:space="preserve"> Informes de gestión ambiental  de  2020 
</t>
    </r>
    <r>
      <rPr>
        <b/>
        <sz val="10"/>
        <rFont val="Arial Narrow"/>
        <family val="2"/>
      </rPr>
      <t>Numeral  9.5:</t>
    </r>
    <r>
      <rPr>
        <sz val="10"/>
        <rFont val="Arial Narrow"/>
        <family val="2"/>
      </rPr>
      <t xml:space="preserve">  Circular interna No. 2 del 12 de enero de 2018 Incentivo por el uso de la bicicleta para los funcionarios
</t>
    </r>
    <r>
      <rPr>
        <b/>
        <sz val="10"/>
        <rFont val="Arial Narrow"/>
        <family val="2"/>
      </rPr>
      <t>Archivo de Gestión Ambiental Digital 2021: 0142.160 Instrumentos del Sistema de Gestión Ambiental</t>
    </r>
    <r>
      <rPr>
        <sz val="10"/>
        <rFont val="Arial Narrow"/>
        <family val="2"/>
      </rPr>
      <t xml:space="preserve"> Informe de Gestión Ambiental Junio de 2021.</t>
    </r>
  </si>
  <si>
    <r>
      <t xml:space="preserve">A la fecha se cumple con cada uno de los numerales:  
</t>
    </r>
    <r>
      <rPr>
        <b/>
        <sz val="10"/>
        <rFont val="Arial Narrow"/>
        <family val="2"/>
      </rPr>
      <t xml:space="preserve">Numeral 4: </t>
    </r>
    <r>
      <rPr>
        <sz val="10"/>
        <rFont val="Arial Narrow"/>
        <family val="2"/>
      </rPr>
      <t xml:space="preserve">Esquemas de seguridad y vehículos: Austeridad del  gasto del consumo de combustible.
</t>
    </r>
    <r>
      <rPr>
        <b/>
        <sz val="10"/>
        <rFont val="Arial Narrow"/>
        <family val="2"/>
      </rPr>
      <t>Numeral 9.1:</t>
    </r>
    <r>
      <rPr>
        <sz val="10"/>
        <rFont val="Arial Narrow"/>
        <family val="2"/>
      </rPr>
      <t xml:space="preserve"> La Entidad cuenta en los baños con sistemas que permitan el ahorro de  agua. 
</t>
    </r>
    <r>
      <rPr>
        <b/>
        <sz val="10"/>
        <rFont val="Arial Narrow"/>
        <family val="2"/>
      </rPr>
      <t xml:space="preserve">Numeral 9.2: </t>
    </r>
    <r>
      <rPr>
        <sz val="10"/>
        <rFont val="Arial Narrow"/>
        <family val="2"/>
      </rPr>
      <t xml:space="preserve">Mediante los cronogramas de trabajo y actividades de los programas de energía SCO03-F14 y agua SCO03-F15 del año 2020 se están desarrollando campañas de sensibilización en los dos programas. 
</t>
    </r>
    <r>
      <rPr>
        <b/>
        <sz val="10"/>
        <rFont val="Arial Narrow"/>
        <family val="2"/>
      </rPr>
      <t xml:space="preserve">Numeral 9.3:  </t>
    </r>
    <r>
      <rPr>
        <sz val="10"/>
        <rFont val="Arial Narrow"/>
        <family val="2"/>
      </rPr>
      <t xml:space="preserve">La Entidad emitió la Circular 010 de 2020-  Adopción de medidas para el ahorro de energía eléctrica en la Entidad.
</t>
    </r>
    <r>
      <rPr>
        <b/>
        <sz val="10"/>
        <rFont val="Arial Narrow"/>
        <family val="2"/>
      </rPr>
      <t xml:space="preserve">Numeral 9.4:  </t>
    </r>
    <r>
      <rPr>
        <sz val="10"/>
        <rFont val="Arial Narrow"/>
        <family val="2"/>
      </rPr>
      <t xml:space="preserve">Se tiene implementado el programa de gestión para el manejo y disposición de residuos solidos SC03-13 y el plan de residuos peligros SC03-F16, cada uno cuenta con un cronogramas de actividades para el año 2020, las evidencias de cumplimiento se encuentra consolidadas en los informes de gestión ambiental.
</t>
    </r>
    <r>
      <rPr>
        <b/>
        <sz val="10"/>
        <rFont val="Arial Narrow"/>
        <family val="2"/>
      </rPr>
      <t xml:space="preserve">Numeral  9.5: </t>
    </r>
    <r>
      <rPr>
        <sz val="10"/>
        <rFont val="Arial Narrow"/>
        <family val="2"/>
      </rPr>
      <t xml:space="preserve">Secretaria general ha implementado un incentivo por el uso de la bicicleta para los funcionarios mediante la circular 002 de 2018. 
En el mes de junio se realizo publicación sobre el día mundial de la bicicleta y se les recordó a los funcionarios y contratistas sobre los beneficios de hacer uso de ella. </t>
    </r>
  </si>
  <si>
    <r>
      <t xml:space="preserve">Circular interna No. 22 de 2019 </t>
    </r>
    <r>
      <rPr>
        <b/>
        <sz val="10"/>
        <rFont val="Arial Narrow"/>
        <family val="2"/>
      </rPr>
      <t xml:space="preserve">
</t>
    </r>
    <r>
      <rPr>
        <sz val="10"/>
        <rFont val="Arial Narrow"/>
        <family val="2"/>
      </rPr>
      <t>http://intrasic.sic.local/sites/default/files/Circular%20interna%2022%20de%202019%20-%20Cero%20Papel.pdf</t>
    </r>
  </si>
  <si>
    <t>Cambio de Luces ahorradoras por luces leds 
La Entidad ya cuenta con el 100% de luces LEDs en su áreas de trabajo. 
Circular Interna No. 010 de 2020:  
Se cuenta con un circular interna en la entidad en la cual se muestran la medidas para el ahorro de energía en la Entidad para el año 2021 no se expidió una nueva esto debido a que un gran porcentaje de servidores públicos se encuentran trabajando desde casa.
Campañas :
Se realizan diferentes divulgaciones sobres el uso eficiente de la Energía de las diferentes plataformas de la entidad.</t>
  </si>
  <si>
    <t>Archivo de Gestión Ambiental Digital 2021: 0142.160 Instrumentos del Sistema de Gestión Ambiental  Informe de gestión 2021.</t>
  </si>
  <si>
    <r>
      <rPr>
        <b/>
        <sz val="9"/>
        <rFont val="Arial Narrow"/>
        <family val="2"/>
      </rPr>
      <t xml:space="preserve">Archivo de Gestión Ambiental Digital 2021: 0142.160 Instrumentos del Sistema de Gestión Ambiental </t>
    </r>
    <r>
      <rPr>
        <sz val="9"/>
        <rFont val="Arial Narrow"/>
        <family val="2"/>
      </rPr>
      <t xml:space="preserve">Comunicaciones internas y externas Oficio Radicado: 20213010033001 23-06-2021 Donde el Instituto Distrital de Patrimonio Cultural informa el traslado que realizo al Ministerio de Cultura. 
Radicado MC31965S2021 el Ministerio de Cultura </t>
    </r>
  </si>
  <si>
    <t>Tramitar el registro de publicidad exterior de acuerdo al termino de las vigencias del registro.</t>
  </si>
  <si>
    <r>
      <t xml:space="preserve">Mediante radicado 2019ER286995 el día 27 de febrero de 2020 se tramito por medio de la ventanilla virtual de la Secretaria Distrital de Ambiente el registro de elemento de Publicidad Exterior Visual de la Entidad, a la fecha de la presente evaluación el tramite continua esto debido a que se dio traslado dela Secretaria Distrital de Ambiental al Instituto Distrital de Patrimonio Cultural y este a su vez le dio traslado al Ministerio de Cultura, esto debido a que el predio donde se encuentra la entidad es patrimonio cultural por lo que son ellos quienes deben dar el aval de esta publicidad.
Mediante radicado MC31965S2021 el Ministerio de Cultura informa:
</t>
    </r>
    <r>
      <rPr>
        <i/>
        <sz val="9"/>
        <rFont val="Arial Narrow"/>
        <family val="2"/>
      </rPr>
      <t>VIGENCIA
De conformidad con el Artículo 19 del Decreto 2358 del 26 de diciembre de 2019, “Por el cual se modifica y adiciona el decreto 1080 de 2015, Decreto único Reglamentario del Sector Cultura, en lo relacionado con el Patrimonio Cultural Material e Inmaterial”, el presente concepto cuenta con una vigencia de 36 meses, contada desde la fecha de radicación de salida, y se podrá prorrogar una sola vez por un plazo adicional de 12 meses. Esta solicitud deberá presentarse hasta 30 días calendario previo al vencimiento de la respectiva autorización.</t>
    </r>
  </si>
  <si>
    <t xml:space="preserve">CPS- ADQUISICIÓN DE BIENES Y SERVICIOS </t>
  </si>
  <si>
    <t xml:space="preserve"> 1478 de 2003</t>
  </si>
  <si>
    <t>Por la cual se establecen las metodologías de valoración de costos económicos del deterioro y de la conservación del medio ambiente y los recursos naturales renovables</t>
  </si>
  <si>
    <t>La Superintendencia de Industria y Comercio no aplica para realizar una metodología
de valoración de costos, toda vez que dichos documentos aplican a entidades que
tengan algún tipo de contacto con los ecosistemas, que manejen recursos
referentes a los mismos y a la parte natural, sin embargo, la Superintendencia de
Industria y Comercio estará atenta y a disposición de las entidades que estén
llevando a cabo dichas metodologías, y estaremos prestos a futuras
implementaciones de las mismas si llegase a ser necesario.</t>
  </si>
  <si>
    <t>Radicado 21-498088- -2-0</t>
  </si>
  <si>
    <t>F8.1  COMPROMISOS PRESUPUESTO</t>
  </si>
  <si>
    <t>Observaciones
Grupo de Regulación</t>
  </si>
  <si>
    <t xml:space="preserve">CERO PAPEL </t>
  </si>
  <si>
    <t>se elimina ministerio de desarrollo económico y de deja presidencia
no se incluye el art 5 ya q no somos una entidad prestadora del servicio de acueducto</t>
  </si>
  <si>
    <t>Art. 58 Núm. 1
Art. 59 Núm. 2,3,8,9,10</t>
  </si>
  <si>
    <t xml:space="preserve">se agrega manejo de residuos línea 66 </t>
  </si>
  <si>
    <t>Está vigente. Agregar capítulo III "De la iluminación"</t>
  </si>
  <si>
    <t xml:space="preserve">el art 21 no aplica ya que en los sanitarios se cuenta con rejillas no con ventanas 
 ya q el cumplimiento esta en el decreto 1073 se deja esta norma informativa 
se incluyen los art q estaban 3 y 11 q estaban en la línea repetida </t>
  </si>
  <si>
    <t xml:space="preserve">solo esta el art 4 se coloca en el 1073 los demás quedan en cumplimiento </t>
  </si>
  <si>
    <t>La Entidad cuenta con 14 vehículos, de los cuales:
11 vehículos ya se les realizaron la revisión técnico mecánica en las siguientes fecha:
OCK069 Modelo 2013 Revisión Tecno mecánica  vence 20 de mayo de 2022
OBI069 Modelo 2012 Revisión Tecno mecánica  vence 24 de mayo  de 2022
OBI068 Modelo 2012 Revisión Tecno mecánica  vence 03 de junio de 2022
OBI070 Modelo 2012 Revisión Tecno mecánica  vence 03 de junio de 2022
OCK070 Modelo 2013 Revisión Tecno mecánica  vence 03 de junio de 2022
OBI953 Modelo 2012 Revisión Tecno mecánica  vence 24 de junio de 2022
OBI967 Modelo 2012 Revisión Tecno mecánica  vence 01 de julio de 2022
OBI952 Modelo 2012 Revisión Tecno mecánica  vence 07 de julio de 2022
OBI965 Modelo 2012 Revisión Tecno mecánica  vence 07 de julio de 2022
OBI9676 Modelo 2012 Revisión Tecno mecánica  vence 12 de julio de2022
DCR534 Modelo 2009  Revisión Tecno mecánica  vence 06 de sep. de 2022
3 vehículos pendientes por realizar revisión tecno mecánica este año 
BYL023  Modelo 2007  Revisión Tecno mecánica  vence 23 de Dic de 2021
OCK288 Modelo 2013  Revisión Tecno mecánica  vence 28 de Dic de 2021
OJX292 Modelo 2015  Revisión Tecno mecánica  vence 28 de Dic de 2021
Así mismo, todos lo vehículos cuentan con el debido mantenimiento correctivo y preventivo por medio del contrato 1813 de 2020 con la empresa MULTISERVICIOS TECNICAR ASOCIADOS SAS. cuyo objeto contractual es " Contratar el servicio de mantenimiento mecánico preventivo y correctivo con suministro de repuestos y mano de obra para los vehículos de propiedad y a cargo de la Superintendencia de Industria y Comercio".
Para los vehículos de las rutas, por medio del contrato 2044 de 2018 con la empresa UT TEV 2019 se solicitan dentro de  los criterios ambientales que les realicen de manera anual las revisiones técnicomecánicas.</t>
  </si>
  <si>
    <t>Art. 1,Art. 5,Art. 6,
Art. 7,Art. 8,Art. 12
Cap. VI.</t>
  </si>
  <si>
    <t xml:space="preserve">Está vigente. Art.. 2, 3, 4. modifica rol 910 de 2008 </t>
  </si>
  <si>
    <t>se corrige el numero de la resolución 
se agrega art</t>
  </si>
  <si>
    <t xml:space="preserve">se agrega el art 83 y se deja todo el 84 ya q el 4 también aplica </t>
  </si>
  <si>
    <t xml:space="preserve">se deja el art 6 ya que estas obligaciones se le solicitan al 3ro que realiza el acopio de los aceites 
se elimina el art 15 </t>
  </si>
  <si>
    <t>se corrige la edición</t>
  </si>
  <si>
    <t>el art 87 es de áreas rurales 
los art  174, 175, 176 y 179 la entidad realiza los controles para el cumplimiento de los mismos - se dejan-</t>
  </si>
  <si>
    <t>Se cuenta con las fichas técnicas y hojas de seguridad de los productos químicos para verificar que cumplan con el sistema de clasificación, marcado y etiquetado.
Cuando se realiza la transferencia de los productos químicos a otros recipientes estos son debidamente etiquetados con el nombre del producto que se re envaso .
Se realizan capacitaciones al personal sobre los riesgos a los cuales esta expuestos por la utilización de los productos químicos.
Se realizar la debida entrega de los envases vacíos al contratista para que ellos a su vez realicen la debida disposición final de los envases.</t>
  </si>
  <si>
    <t>Art. 1, 
Art. 2, 
Art. 7, 
Art. 9, 
Art. 12 Núm.. 4</t>
  </si>
  <si>
    <t>Compilado en el Decreto 1079 de 2015.  Informativo</t>
  </si>
  <si>
    <t xml:space="preserve">2.2.1.7.8.2.1. no somos remitente y/o propietario de mercancías peligrosas.
Se dejan las que están </t>
  </si>
  <si>
    <r>
      <rPr>
        <b/>
        <sz val="9"/>
        <color theme="1"/>
        <rFont val="Arial Narrow"/>
        <family val="2"/>
      </rPr>
      <t xml:space="preserve">Archivo de Gestión Ambiental Digital 2021: 0142.265.15 Programa de Compras Públicas Sostenibles </t>
    </r>
    <r>
      <rPr>
        <sz val="9"/>
        <color theme="1"/>
        <rFont val="Arial Narrow"/>
        <family val="2"/>
      </rPr>
      <t>Verificación de criterios ambientales.
1. Contrato 002 de 2021 - FAMOC DEPANEL SA
2. Contrato 1315 de 2021 - Centro Cars 19 Ltda.
3. Contrato 1122 de 2021 -  Plaza Mayor Medellín Convenciones y Exposiciones SA
4. Contrato 855 de 2021 - Cremil
5. Contrato 1537 de 2021 - CENDIATRA
6. Contrato 1532 DE 2021 - SAFRID
7. Contrato 1519 de 2021 -Riveros Botero
9. Solución hiperconvergente
10. Circuito cerrado (No se va a realizar en esta vigencia debido a que los precios estaban muy altos para el presupuesto que se tenia)
11. Equipos de control administrativo metrológico
12. Contrato 1554 de 2021 - Cremil
13. Contrato 1558 de 2021 - FAMOC DE PANEL SA
14. Acuerdo de corresponsabilidad 1566 de 2021 - Puerta de Oro
15. Contrato 1833 de 2021 - Inversiones Guerfor Sas
16. Contrato 1619 de 2021 - Ext. Eje Cafetero
17. Braille
18. Piezas Graficas
19. AA de precisión (Aplazado para la vigencia 2022)
20. Linternas Ges Doc
21. Discos Duros y Ganchos legajadores
22. Adquisición de termohigrómetros, luxómetros y medidor UV
Contrato 1813 de 2020 (VF) - TECNICARS
Contrato 1814 de 2020 (VF) - Documentos inteligentes
Contrato 1974 de 2019 (VF) - Carvajal SAS
Contrato 2044 de 2018 (VF) - UT TEV 2019</t>
    </r>
  </si>
  <si>
    <t>Compilado en el Decreto 1076 de 2015. Aplicable a empresas a nivel industrial, SIC NO aplica.</t>
  </si>
  <si>
    <t>Está vigente. Agregar 4, 11, 15</t>
  </si>
  <si>
    <t xml:space="preserve">se incluye la palabra ley en la jerarquía de la norma 
se incluye la parte iii como informativa </t>
  </si>
  <si>
    <t>Está vigente. Artículo 11 y 12. Por ser Entidades usuarias del recurso hídrico</t>
  </si>
  <si>
    <t>24  DE ABRIL DE 2022</t>
  </si>
  <si>
    <t>Se elimina el cumplimiento parcial
se agregan las casillas Observaciones grupo de regulación y Acciones realizadas de acuerdo a las observaciones 
se incluyen las hojas de otros requisitos y normas derogadas 
El grupo de regulación realiza una revisión de las normas y se organizan de tal manera que queden normativas, otros requisitos y normas derogadas</t>
  </si>
  <si>
    <t xml:space="preserve">Se cambia el titulo de observaciones por Como se cumple en la entidad
Se incluyen las hojas evaluación de requisitos legales y control de cambios 
se verifican la numeración de No. de requisito ya que algunos estaban repetidos  </t>
  </si>
  <si>
    <t xml:space="preserve">se realiza corrección </t>
  </si>
  <si>
    <r>
      <t xml:space="preserve">Vigente 
</t>
    </r>
    <r>
      <rPr>
        <b/>
        <sz val="9"/>
        <rFont val="Arial Narrow"/>
        <family val="2"/>
      </rPr>
      <t>Compilado en el Decreto 1076 de 2015.</t>
    </r>
  </si>
  <si>
    <r>
      <t xml:space="preserve">Vigente 
</t>
    </r>
    <r>
      <rPr>
        <b/>
        <sz val="9"/>
        <rFont val="Arial Narrow"/>
        <family val="2"/>
      </rPr>
      <t>Compilado en el Decreto 1073 de 2015.</t>
    </r>
  </si>
  <si>
    <r>
      <t xml:space="preserve">Vigente 
</t>
    </r>
    <r>
      <rPr>
        <b/>
        <sz val="9"/>
        <rFont val="Arial Narrow"/>
        <family val="2"/>
      </rPr>
      <t>Compilado en el Decreto 1077 de 2015.</t>
    </r>
  </si>
  <si>
    <r>
      <t xml:space="preserve">Vigente 
</t>
    </r>
    <r>
      <rPr>
        <b/>
        <sz val="9"/>
        <rFont val="Arial Narrow"/>
        <family val="2"/>
      </rPr>
      <t>Compilado en el Decreto 780 de 2016.</t>
    </r>
  </si>
  <si>
    <r>
      <t xml:space="preserve">Vigente 
</t>
    </r>
    <r>
      <rPr>
        <b/>
        <sz val="9"/>
        <rFont val="Arial Narrow"/>
        <family val="2"/>
      </rPr>
      <t xml:space="preserve">Compilado en el Decreto 1082 de 2015. </t>
    </r>
  </si>
  <si>
    <t xml:space="preserve">RESIDUOS PELIGROSOS  </t>
  </si>
  <si>
    <t>x</t>
  </si>
  <si>
    <t>SC03-F16-Plan de gestión integral de residuos peligrosos</t>
  </si>
  <si>
    <t>SC03-F17 -Preparación y Respuesta Ante una Emergencia Ambiental</t>
  </si>
  <si>
    <t xml:space="preserve">Se cuenta con los planes de Gestión Integral de Residuos Peligrosos  SC03-F16 en donde se tiene establecido los lineamientos sobre el manejo integral, minimización y manejo en caso de una emergencia de los residuos peligrosos. </t>
  </si>
  <si>
    <t xml:space="preserve">Se cuenta con el Plan de Preparación y Respuesta Ante una Emergencia Ambiental - SC03-F17 donde se establecen los protocolos para la atencion de las emergencias idfentificadas </t>
  </si>
  <si>
    <t>Ministerio de Salud y Protección Social</t>
  </si>
  <si>
    <t xml:space="preserve">NTC </t>
  </si>
  <si>
    <t xml:space="preserve">4435 DE 1998 </t>
  </si>
  <si>
    <t xml:space="preserve">TRNASPORTE DE MERCANCIAS: HOJAS DE SEGURIDAD PARA MATERIALES PREPARACIÓN </t>
  </si>
  <si>
    <t>Se solicita a los contratistas realizar la entrega de las hojas de ficha de seguridad con los 16 puntos solicitados en la NTC.</t>
  </si>
  <si>
    <t xml:space="preserve">Informe de sostenibilidad </t>
  </si>
  <si>
    <t>Contenidos Basicos Especificos - Categoria Ambiental</t>
  </si>
  <si>
    <t xml:space="preserve">se realiza reporte de acuerdo a lo solicitado por la Secretaria General. </t>
  </si>
  <si>
    <t>informe de sistenibilidad 2021</t>
  </si>
  <si>
    <r>
      <t xml:space="preserve">Código  SC03-F02
Versión: </t>
    </r>
    <r>
      <rPr>
        <sz val="11"/>
        <color theme="1"/>
        <rFont val="Arial Narrow"/>
        <family val="2"/>
      </rPr>
      <t>7</t>
    </r>
  </si>
  <si>
    <r>
      <t xml:space="preserve">Código  SC03-F02
Versión: </t>
    </r>
    <r>
      <rPr>
        <sz val="10"/>
        <color theme="1"/>
        <rFont val="Arial Narrow"/>
        <family val="2"/>
      </rPr>
      <t>7</t>
    </r>
  </si>
  <si>
    <r>
      <t xml:space="preserve">FECHA DE ACTUALIZACIÓN: </t>
    </r>
    <r>
      <rPr>
        <sz val="18"/>
        <rFont val="Arial Narrow"/>
        <family val="2"/>
      </rPr>
      <t>2022-04-27</t>
    </r>
  </si>
  <si>
    <r>
      <t xml:space="preserve">FECHA DE ÚLTIMA EVALUACIÓN: </t>
    </r>
    <r>
      <rPr>
        <sz val="18"/>
        <rFont val="Arial Narrow"/>
        <family val="2"/>
      </rPr>
      <t>2021-11-22</t>
    </r>
  </si>
  <si>
    <t>Está vigente. Agregar art. 3 OJO ley 1444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</si>
</sst>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7" x14ac:knownFonts="1">
    <font>
      <sz val="11"/>
      <color theme="1"/>
      <name val="Calibri"/>
      <family val="2"/>
      <scheme val="minor"/>
    </font>
    <font>
      <u/>
      <sz val="10"/>
      <color indexed="12"/>
      <name val="Arial"/>
      <family val="2"/>
    </font>
    <font>
      <b/>
      <sz val="9"/>
      <name val="Arial Narrow"/>
      <family val="2"/>
    </font>
    <font>
      <sz val="9"/>
      <name val="Arial Narrow"/>
      <family val="2"/>
    </font>
    <font>
      <sz val="9"/>
      <color theme="1"/>
      <name val="Arial Narrow"/>
      <family val="2"/>
    </font>
    <font>
      <b/>
      <sz val="9"/>
      <color theme="1"/>
      <name val="Arial Narrow"/>
      <family val="2"/>
    </font>
    <font>
      <b/>
      <sz val="10"/>
      <name val="Arial Narrow"/>
      <family val="2"/>
    </font>
    <font>
      <b/>
      <sz val="11"/>
      <color theme="1"/>
      <name val="Arial Narrow"/>
      <family val="2"/>
    </font>
    <font>
      <sz val="10"/>
      <color theme="1"/>
      <name val="Arial Narrow"/>
      <family val="2"/>
    </font>
    <font>
      <b/>
      <sz val="14"/>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1"/>
      <color theme="1"/>
      <name val="Calibri"/>
      <family val="2"/>
      <scheme val="minor"/>
    </font>
    <font>
      <b/>
      <sz val="18"/>
      <name val="Arial Narrow"/>
      <family val="2"/>
    </font>
    <font>
      <b/>
      <sz val="12"/>
      <color theme="1"/>
      <name val="Calibri"/>
      <family val="2"/>
      <scheme val="minor"/>
    </font>
    <font>
      <sz val="11"/>
      <color theme="1"/>
      <name val="Calibri"/>
      <family val="2"/>
      <scheme val="minor"/>
    </font>
    <font>
      <b/>
      <sz val="10"/>
      <color theme="1"/>
      <name val="Arial Narrow"/>
      <family val="2"/>
    </font>
    <font>
      <sz val="10"/>
      <name val="Arial Narrow"/>
      <family val="2"/>
    </font>
    <font>
      <b/>
      <sz val="24"/>
      <name val="Arial Narrow"/>
      <family val="2"/>
    </font>
    <font>
      <b/>
      <sz val="20"/>
      <color theme="1"/>
      <name val="Arial Narrow"/>
      <family val="2"/>
    </font>
    <font>
      <i/>
      <sz val="9"/>
      <name val="Arial Narrow"/>
      <family val="2"/>
    </font>
    <font>
      <sz val="11"/>
      <name val="Calibri"/>
      <family val="2"/>
      <scheme val="minor"/>
    </font>
    <font>
      <sz val="11"/>
      <color theme="1"/>
      <name val="Arial Narrow"/>
      <family val="2"/>
    </font>
    <font>
      <b/>
      <sz val="28"/>
      <name val="Arial Narrow"/>
      <family val="2"/>
    </font>
    <font>
      <b/>
      <sz val="20"/>
      <color rgb="FFFF0000"/>
      <name val="Arial Narrow"/>
      <family val="2"/>
    </font>
    <font>
      <sz val="18"/>
      <name val="Arial Narrow"/>
      <family val="2"/>
    </font>
  </fonts>
  <fills count="10">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theme="0"/>
      </patternFill>
    </fill>
    <fill>
      <patternFill patternType="solid">
        <fgColor rgb="FFFFFF0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8" tint="0.59999389629810485"/>
        <bgColor indexed="64"/>
      </patternFill>
    </fill>
  </fills>
  <borders count="44">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16" fillId="0" borderId="0" applyFont="0" applyFill="0" applyBorder="0" applyAlignment="0" applyProtection="0"/>
  </cellStyleXfs>
  <cellXfs count="354">
    <xf numFmtId="0" fontId="0" fillId="0" borderId="0" xfId="0"/>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center" wrapText="1"/>
    </xf>
    <xf numFmtId="0" fontId="5" fillId="3" borderId="7"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7" xfId="1" applyFont="1" applyFill="1" applyBorder="1" applyAlignment="1" applyProtection="1">
      <alignment horizontal="center" vertical="center" wrapText="1"/>
    </xf>
    <xf numFmtId="0" fontId="4" fillId="0" borderId="0" xfId="0" applyFont="1"/>
    <xf numFmtId="0" fontId="4" fillId="2" borderId="0" xfId="0" applyFont="1" applyFill="1" applyAlignment="1">
      <alignment horizontal="left" vertical="center"/>
    </xf>
    <xf numFmtId="0" fontId="9" fillId="0" borderId="20" xfId="0" applyFont="1" applyBorder="1" applyAlignment="1">
      <alignment horizontal="center" vertical="center" wrapText="1"/>
    </xf>
    <xf numFmtId="0" fontId="9" fillId="0" borderId="22" xfId="0" applyFont="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9" fillId="0" borderId="23" xfId="0" applyFont="1" applyBorder="1" applyAlignment="1">
      <alignment horizontal="center" vertical="center"/>
    </xf>
    <xf numFmtId="0" fontId="11" fillId="0" borderId="17" xfId="0" applyFont="1" applyBorder="1" applyAlignment="1">
      <alignment wrapText="1"/>
    </xf>
    <xf numFmtId="0" fontId="11"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0" fillId="0" borderId="7" xfId="0" applyBorder="1"/>
    <xf numFmtId="0" fontId="13" fillId="0" borderId="7" xfId="0" applyFont="1" applyBorder="1" applyAlignment="1">
      <alignment horizontal="center"/>
    </xf>
    <xf numFmtId="0" fontId="0" fillId="0" borderId="7" xfId="0" applyBorder="1" applyAlignment="1">
      <alignment vertical="center" wrapText="1"/>
    </xf>
    <xf numFmtId="0" fontId="0" fillId="0" borderId="7" xfId="0" applyBorder="1" applyAlignment="1">
      <alignment horizontal="center" vertical="center"/>
    </xf>
    <xf numFmtId="0" fontId="10" fillId="0" borderId="4" xfId="0" applyFont="1" applyBorder="1" applyAlignment="1">
      <alignment horizontal="center" vertical="center" wrapText="1"/>
    </xf>
    <xf numFmtId="0" fontId="0" fillId="0" borderId="16" xfId="0" applyBorder="1"/>
    <xf numFmtId="0" fontId="0" fillId="0" borderId="17" xfId="0" applyBorder="1"/>
    <xf numFmtId="0" fontId="0" fillId="0" borderId="14" xfId="0" applyBorder="1"/>
    <xf numFmtId="0" fontId="0" fillId="0" borderId="10" xfId="0" applyBorder="1"/>
    <xf numFmtId="0" fontId="0" fillId="0" borderId="15" xfId="0" applyBorder="1"/>
    <xf numFmtId="0" fontId="10" fillId="0" borderId="21" xfId="0" applyFont="1" applyBorder="1" applyAlignment="1">
      <alignment horizontal="center" vertical="center" wrapText="1"/>
    </xf>
    <xf numFmtId="0" fontId="0" fillId="0" borderId="19" xfId="0" applyBorder="1"/>
    <xf numFmtId="0" fontId="0" fillId="0" borderId="11" xfId="0" applyBorder="1"/>
    <xf numFmtId="0" fontId="0" fillId="0" borderId="18" xfId="0" applyBorder="1"/>
    <xf numFmtId="0" fontId="11" fillId="0" borderId="15" xfId="0" applyFont="1" applyBorder="1" applyAlignment="1">
      <alignment wrapText="1"/>
    </xf>
    <xf numFmtId="0" fontId="11" fillId="0" borderId="18" xfId="0" applyFont="1" applyBorder="1" applyAlignment="1">
      <alignment wrapText="1"/>
    </xf>
    <xf numFmtId="0" fontId="0" fillId="0" borderId="0" xfId="0" applyAlignment="1">
      <alignment wrapText="1"/>
    </xf>
    <xf numFmtId="0" fontId="11" fillId="0" borderId="13"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0" fillId="0" borderId="23" xfId="0" applyBorder="1" applyAlignment="1">
      <alignment vertical="center"/>
    </xf>
    <xf numFmtId="0" fontId="0" fillId="0" borderId="0" xfId="0" applyAlignment="1">
      <alignment vertical="center"/>
    </xf>
    <xf numFmtId="0" fontId="11" fillId="0" borderId="17" xfId="0" applyFont="1" applyBorder="1" applyAlignment="1">
      <alignment vertical="center"/>
    </xf>
    <xf numFmtId="0" fontId="12" fillId="0" borderId="17" xfId="0" applyFont="1" applyBorder="1" applyAlignment="1">
      <alignment vertical="center"/>
    </xf>
    <xf numFmtId="0" fontId="11" fillId="0" borderId="6" xfId="0" applyFont="1" applyBorder="1" applyAlignment="1">
      <alignment vertical="center"/>
    </xf>
    <xf numFmtId="0" fontId="11" fillId="0" borderId="17" xfId="0" applyFont="1" applyBorder="1" applyAlignment="1">
      <alignment vertical="center" wrapText="1"/>
    </xf>
    <xf numFmtId="0" fontId="11" fillId="0" borderId="18" xfId="0" applyFont="1" applyBorder="1" applyAlignment="1">
      <alignment vertical="center" wrapText="1"/>
    </xf>
    <xf numFmtId="0" fontId="10" fillId="0" borderId="21" xfId="0" applyFont="1" applyBorder="1" applyAlignment="1">
      <alignment vertical="center"/>
    </xf>
    <xf numFmtId="0" fontId="2" fillId="0" borderId="7" xfId="0" applyFont="1" applyBorder="1" applyAlignment="1">
      <alignment vertical="center" wrapText="1"/>
    </xf>
    <xf numFmtId="0" fontId="11" fillId="0" borderId="7" xfId="0" applyFont="1" applyBorder="1" applyAlignment="1">
      <alignment vertical="center"/>
    </xf>
    <xf numFmtId="0" fontId="15" fillId="0" borderId="4" xfId="0" applyFont="1" applyBorder="1" applyAlignment="1">
      <alignment horizontal="center" vertical="center"/>
    </xf>
    <xf numFmtId="0" fontId="15" fillId="0" borderId="20" xfId="0" applyFont="1" applyBorder="1" applyAlignment="1">
      <alignment horizontal="center" vertical="center"/>
    </xf>
    <xf numFmtId="0" fontId="15" fillId="0" borderId="22" xfId="0" applyFont="1" applyBorder="1" applyAlignment="1">
      <alignment horizontal="center" vertical="center"/>
    </xf>
    <xf numFmtId="2" fontId="0" fillId="0" borderId="0" xfId="2" applyNumberFormat="1" applyFont="1" applyAlignment="1">
      <alignment horizontal="center" vertical="center"/>
    </xf>
    <xf numFmtId="2" fontId="0" fillId="0" borderId="0" xfId="0" applyNumberFormat="1" applyAlignment="1">
      <alignment wrapText="1"/>
    </xf>
    <xf numFmtId="0" fontId="3" fillId="0" borderId="7" xfId="0" applyFont="1" applyBorder="1" applyAlignment="1">
      <alignment horizontal="left" vertical="center" wrapText="1"/>
    </xf>
    <xf numFmtId="0" fontId="3" fillId="2" borderId="7" xfId="0" applyFont="1" applyFill="1" applyBorder="1" applyAlignment="1">
      <alignment horizontal="center" vertical="center"/>
    </xf>
    <xf numFmtId="0" fontId="4" fillId="5"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164" fontId="4" fillId="5"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1" applyFont="1" applyFill="1" applyBorder="1" applyAlignment="1" applyProtection="1">
      <alignment horizontal="center" vertical="center" wrapText="1"/>
    </xf>
    <xf numFmtId="0" fontId="4" fillId="0" borderId="7" xfId="0" applyFont="1" applyBorder="1" applyAlignment="1">
      <alignment horizontal="center" vertical="center" wrapText="1"/>
    </xf>
    <xf numFmtId="0" fontId="5" fillId="3" borderId="7" xfId="0" applyFont="1" applyFill="1" applyBorder="1" applyAlignment="1">
      <alignment horizontal="center" vertical="center" wrapText="1"/>
    </xf>
    <xf numFmtId="0" fontId="4" fillId="0" borderId="7" xfId="1" applyFont="1" applyFill="1" applyBorder="1" applyAlignment="1" applyProtection="1">
      <alignment horizontal="left" vertical="center" wrapText="1"/>
    </xf>
    <xf numFmtId="0" fontId="4" fillId="0" borderId="7" xfId="0" applyFont="1" applyBorder="1" applyAlignment="1">
      <alignment horizontal="center" vertical="center" wrapText="1"/>
    </xf>
    <xf numFmtId="0" fontId="3" fillId="0" borderId="7" xfId="0" applyFont="1" applyBorder="1" applyAlignment="1">
      <alignment horizontal="left" vertical="center" wrapText="1"/>
    </xf>
    <xf numFmtId="0" fontId="4"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0" borderId="7" xfId="1" applyFont="1" applyFill="1" applyBorder="1" applyAlignment="1" applyProtection="1">
      <alignment horizontal="left" vertical="center" wrapText="1"/>
    </xf>
    <xf numFmtId="0" fontId="4" fillId="2" borderId="7" xfId="0" applyFont="1" applyFill="1" applyBorder="1" applyAlignment="1">
      <alignment horizontal="center" vertical="center"/>
    </xf>
    <xf numFmtId="0" fontId="4" fillId="2" borderId="7" xfId="1" applyFont="1" applyFill="1" applyBorder="1" applyAlignment="1" applyProtection="1">
      <alignment horizontal="center" vertical="center" wrapText="1"/>
    </xf>
    <xf numFmtId="0" fontId="5" fillId="3"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4" fillId="2" borderId="7" xfId="0" applyFont="1" applyFill="1" applyBorder="1" applyAlignment="1">
      <alignment horizontal="left" vertical="center" wrapText="1"/>
    </xf>
    <xf numFmtId="0" fontId="5" fillId="3" borderId="7" xfId="0" applyFont="1" applyFill="1" applyBorder="1" applyAlignment="1">
      <alignment horizontal="center" vertical="center" wrapText="1"/>
    </xf>
    <xf numFmtId="0" fontId="4" fillId="0" borderId="7" xfId="1" applyFont="1" applyFill="1" applyBorder="1" applyAlignment="1" applyProtection="1">
      <alignment horizontal="left" vertical="center" wrapText="1"/>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horizontal="left" vertical="center" wrapText="1"/>
    </xf>
    <xf numFmtId="0" fontId="6" fillId="4"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2" borderId="7" xfId="0" applyFont="1" applyFill="1" applyBorder="1" applyAlignment="1">
      <alignment vertical="center" wrapText="1"/>
    </xf>
    <xf numFmtId="0" fontId="4" fillId="0" borderId="7" xfId="0" applyFont="1" applyFill="1" applyBorder="1" applyAlignment="1">
      <alignment horizontal="center" vertical="center" wrapText="1"/>
    </xf>
    <xf numFmtId="0" fontId="3" fillId="2" borderId="0" xfId="0" applyFont="1" applyFill="1" applyAlignment="1">
      <alignment vertical="center" wrapText="1"/>
    </xf>
    <xf numFmtId="0" fontId="2" fillId="3" borderId="7" xfId="0" applyFont="1" applyFill="1" applyBorder="1" applyAlignment="1">
      <alignment vertical="center" wrapText="1"/>
    </xf>
    <xf numFmtId="0" fontId="5" fillId="3" borderId="7" xfId="0" applyFont="1" applyFill="1" applyBorder="1" applyAlignment="1">
      <alignment vertical="center" wrapText="1"/>
    </xf>
    <xf numFmtId="0" fontId="3" fillId="0" borderId="7" xfId="1" applyFont="1" applyFill="1" applyBorder="1" applyAlignment="1" applyProtection="1">
      <alignment vertical="center" wrapText="1"/>
    </xf>
    <xf numFmtId="0" fontId="5" fillId="3" borderId="11" xfId="0" applyFont="1" applyFill="1" applyBorder="1" applyAlignment="1">
      <alignment vertical="center" wrapText="1"/>
    </xf>
    <xf numFmtId="0" fontId="4" fillId="2" borderId="7" xfId="0" applyFont="1" applyFill="1" applyBorder="1" applyAlignment="1">
      <alignment vertical="center"/>
    </xf>
    <xf numFmtId="0" fontId="5" fillId="2" borderId="0" xfId="0" applyFont="1" applyFill="1" applyAlignment="1">
      <alignment horizontal="center" vertical="center"/>
    </xf>
    <xf numFmtId="0" fontId="3" fillId="0" borderId="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2" borderId="0" xfId="0" applyFont="1" applyFill="1" applyAlignment="1">
      <alignment horizontal="center" wrapText="1"/>
    </xf>
    <xf numFmtId="0" fontId="0" fillId="0" borderId="0" xfId="0" applyAlignment="1">
      <alignment horizontal="center" vertical="center" wrapText="1"/>
    </xf>
    <xf numFmtId="0" fontId="4" fillId="0" borderId="0" xfId="0" applyFont="1" applyFill="1" applyAlignment="1">
      <alignment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wrapText="1"/>
    </xf>
    <xf numFmtId="0" fontId="0" fillId="0" borderId="0" xfId="0" applyAlignment="1">
      <alignment horizontal="center" wrapText="1"/>
    </xf>
    <xf numFmtId="0" fontId="8" fillId="0" borderId="0" xfId="0" applyFont="1" applyAlignment="1">
      <alignment wrapText="1"/>
    </xf>
    <xf numFmtId="0" fontId="8" fillId="0" borderId="0" xfId="0" applyFont="1" applyFill="1" applyBorder="1" applyAlignment="1">
      <alignment wrapText="1"/>
    </xf>
    <xf numFmtId="0" fontId="6" fillId="0" borderId="7" xfId="0" applyFont="1" applyBorder="1" applyAlignment="1">
      <alignment horizontal="center" vertical="center" wrapText="1"/>
    </xf>
    <xf numFmtId="0" fontId="18" fillId="2" borderId="7" xfId="0" applyFont="1" applyFill="1" applyBorder="1" applyAlignment="1">
      <alignment horizontal="center" vertical="center" wrapText="1"/>
    </xf>
    <xf numFmtId="0" fontId="18" fillId="0" borderId="0" xfId="0" applyFont="1" applyFill="1" applyBorder="1" applyAlignment="1">
      <alignment vertical="center" wrapText="1"/>
    </xf>
    <xf numFmtId="0" fontId="6" fillId="2" borderId="7" xfId="0" applyFont="1" applyFill="1" applyBorder="1" applyAlignment="1">
      <alignment horizontal="center" vertical="center"/>
    </xf>
    <xf numFmtId="0" fontId="4" fillId="0" borderId="0" xfId="0" applyFont="1" applyFill="1" applyBorder="1" applyAlignment="1">
      <alignment wrapText="1"/>
    </xf>
    <xf numFmtId="0" fontId="0" fillId="0" borderId="0" xfId="0" applyAlignment="1">
      <alignment horizontal="center"/>
    </xf>
    <xf numFmtId="0" fontId="0" fillId="0" borderId="30" xfId="0" applyBorder="1"/>
    <xf numFmtId="0" fontId="0" fillId="0" borderId="31" xfId="0" applyBorder="1"/>
    <xf numFmtId="0" fontId="0" fillId="0" borderId="32" xfId="0" applyBorder="1"/>
    <xf numFmtId="0" fontId="0" fillId="0" borderId="30" xfId="0" applyBorder="1" applyAlignment="1">
      <alignment horizontal="center"/>
    </xf>
    <xf numFmtId="0" fontId="0" fillId="0" borderId="31" xfId="0" applyBorder="1" applyAlignment="1">
      <alignment horizontal="center"/>
    </xf>
    <xf numFmtId="0" fontId="11" fillId="0" borderId="30" xfId="0" applyFont="1" applyBorder="1" applyAlignment="1">
      <alignment wrapText="1"/>
    </xf>
    <xf numFmtId="0" fontId="11" fillId="0" borderId="31" xfId="0" applyFont="1" applyBorder="1" applyAlignment="1">
      <alignment horizontal="center" vertical="center"/>
    </xf>
    <xf numFmtId="0" fontId="11" fillId="0" borderId="33" xfId="0" applyFont="1" applyBorder="1" applyAlignment="1">
      <alignment vertical="center"/>
    </xf>
    <xf numFmtId="0" fontId="11" fillId="0" borderId="33" xfId="0" applyFont="1" applyBorder="1" applyAlignment="1">
      <alignment horizontal="center" vertical="center"/>
    </xf>
    <xf numFmtId="0" fontId="11" fillId="9" borderId="30" xfId="0" applyFont="1" applyFill="1" applyBorder="1" applyAlignment="1">
      <alignment vertical="center"/>
    </xf>
    <xf numFmtId="0" fontId="0" fillId="0" borderId="17" xfId="0" applyBorder="1" applyAlignment="1">
      <alignment horizontal="center"/>
    </xf>
    <xf numFmtId="0" fontId="0" fillId="0" borderId="7" xfId="0" applyBorder="1" applyAlignment="1">
      <alignment horizontal="center"/>
    </xf>
    <xf numFmtId="0" fontId="11" fillId="9" borderId="17" xfId="0" applyFont="1" applyFill="1" applyBorder="1" applyAlignment="1">
      <alignment vertical="center"/>
    </xf>
    <xf numFmtId="0" fontId="0" fillId="0" borderId="34" xfId="0" applyBorder="1"/>
    <xf numFmtId="0" fontId="0" fillId="0" borderId="35" xfId="0" applyBorder="1"/>
    <xf numFmtId="0" fontId="0" fillId="0" borderId="36" xfId="0" applyBorder="1"/>
    <xf numFmtId="0" fontId="0" fillId="0" borderId="34" xfId="0" applyBorder="1" applyAlignment="1">
      <alignment horizontal="center"/>
    </xf>
    <xf numFmtId="0" fontId="0" fillId="0" borderId="35" xfId="0" applyBorder="1" applyAlignment="1">
      <alignment horizontal="center"/>
    </xf>
    <xf numFmtId="0" fontId="11" fillId="0" borderId="34" xfId="0" applyFont="1" applyBorder="1" applyAlignment="1">
      <alignment wrapText="1"/>
    </xf>
    <xf numFmtId="0" fontId="11" fillId="0" borderId="35" xfId="0" applyFont="1" applyBorder="1" applyAlignment="1">
      <alignment horizontal="center" vertical="center"/>
    </xf>
    <xf numFmtId="0" fontId="11" fillId="0" borderId="37" xfId="0" applyFont="1" applyBorder="1" applyAlignment="1">
      <alignment vertical="center"/>
    </xf>
    <xf numFmtId="0" fontId="11" fillId="0" borderId="37" xfId="0" applyFont="1" applyBorder="1" applyAlignment="1">
      <alignment horizontal="center" vertical="center"/>
    </xf>
    <xf numFmtId="0" fontId="11" fillId="0" borderId="34" xfId="0" applyFont="1" applyBorder="1" applyAlignment="1">
      <alignment vertical="center"/>
    </xf>
    <xf numFmtId="0" fontId="0" fillId="0" borderId="38" xfId="0" applyBorder="1"/>
    <xf numFmtId="0" fontId="0" fillId="0" borderId="28" xfId="0" applyBorder="1"/>
    <xf numFmtId="0" fontId="0" fillId="0" borderId="39" xfId="0" applyBorder="1"/>
    <xf numFmtId="0" fontId="0" fillId="0" borderId="38" xfId="0" applyFill="1" applyBorder="1" applyAlignment="1">
      <alignment horizontal="center"/>
    </xf>
    <xf numFmtId="0" fontId="0" fillId="0" borderId="28" xfId="0" applyFill="1" applyBorder="1" applyAlignment="1">
      <alignment horizontal="center" vertical="center"/>
    </xf>
    <xf numFmtId="0" fontId="10" fillId="0" borderId="39" xfId="0" applyFont="1" applyBorder="1" applyAlignment="1">
      <alignment horizontal="center" vertical="center" wrapText="1"/>
    </xf>
    <xf numFmtId="0" fontId="11" fillId="0" borderId="38" xfId="0" applyFont="1" applyBorder="1" applyAlignment="1">
      <alignment wrapText="1"/>
    </xf>
    <xf numFmtId="0" fontId="11" fillId="0" borderId="28" xfId="0" applyFont="1" applyBorder="1" applyAlignment="1">
      <alignment horizontal="center" vertical="center"/>
    </xf>
    <xf numFmtId="0" fontId="11" fillId="0" borderId="40" xfId="0" applyFont="1" applyBorder="1" applyAlignment="1">
      <alignment vertical="center"/>
    </xf>
    <xf numFmtId="0" fontId="11" fillId="0" borderId="40" xfId="0" applyFont="1" applyBorder="1" applyAlignment="1">
      <alignment horizontal="center" vertical="center"/>
    </xf>
    <xf numFmtId="0" fontId="11" fillId="0" borderId="38" xfId="0" applyFont="1" applyBorder="1" applyAlignment="1">
      <alignment horizontal="left" vertical="center"/>
    </xf>
    <xf numFmtId="0" fontId="11" fillId="8" borderId="39"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0" xfId="0" applyFont="1" applyBorder="1" applyAlignment="1">
      <alignment vertical="center" wrapText="1"/>
    </xf>
    <xf numFmtId="0" fontId="11" fillId="0" borderId="37"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18"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11" fillId="0" borderId="30" xfId="0" applyFont="1" applyBorder="1" applyAlignment="1">
      <alignment vertical="center"/>
    </xf>
    <xf numFmtId="0" fontId="12" fillId="0" borderId="34" xfId="0" applyFont="1" applyBorder="1" applyAlignment="1">
      <alignment vertical="center"/>
    </xf>
    <xf numFmtId="0" fontId="0" fillId="0" borderId="38" xfId="0" applyBorder="1" applyAlignment="1">
      <alignment horizontal="center"/>
    </xf>
    <xf numFmtId="0" fontId="0" fillId="0" borderId="28" xfId="0" applyBorder="1" applyAlignment="1">
      <alignment horizontal="center"/>
    </xf>
    <xf numFmtId="0" fontId="11" fillId="6" borderId="39" xfId="0" applyFont="1" applyFill="1" applyBorder="1" applyAlignment="1">
      <alignment horizontal="center" vertical="center" wrapText="1"/>
    </xf>
    <xf numFmtId="0" fontId="11" fillId="0" borderId="30" xfId="0" applyFont="1" applyBorder="1" applyAlignment="1">
      <alignment horizontal="left" vertical="center"/>
    </xf>
    <xf numFmtId="0" fontId="11" fillId="0" borderId="34" xfId="0" applyFont="1" applyBorder="1" applyAlignment="1">
      <alignment horizontal="left"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2"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1" applyFont="1" applyFill="1" applyBorder="1" applyAlignment="1" applyProtection="1">
      <alignment vertical="center" wrapText="1"/>
    </xf>
    <xf numFmtId="0" fontId="4" fillId="2" borderId="7" xfId="0" applyFont="1" applyFill="1" applyBorder="1" applyAlignment="1">
      <alignment horizontal="center" vertical="center" wrapText="1"/>
    </xf>
    <xf numFmtId="0" fontId="4" fillId="0" borderId="7" xfId="1" applyFont="1" applyFill="1" applyBorder="1" applyAlignment="1" applyProtection="1">
      <alignment horizontal="center" vertical="center" wrapText="1"/>
    </xf>
    <xf numFmtId="0" fontId="18" fillId="0" borderId="7" xfId="0" applyFont="1" applyBorder="1" applyAlignment="1">
      <alignmen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2" borderId="7" xfId="1" applyFont="1" applyFill="1" applyBorder="1" applyAlignment="1" applyProtection="1">
      <alignment horizontal="center" vertical="center" wrapText="1"/>
    </xf>
    <xf numFmtId="0" fontId="4" fillId="2" borderId="7" xfId="0" applyFont="1" applyFill="1" applyBorder="1" applyAlignment="1">
      <alignment horizontal="center" vertical="center"/>
    </xf>
    <xf numFmtId="0" fontId="11" fillId="0" borderId="21" xfId="0" applyFont="1" applyBorder="1" applyAlignment="1">
      <alignment vertical="center" wrapText="1"/>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3" fillId="0" borderId="7" xfId="0" applyFont="1" applyFill="1" applyBorder="1" applyAlignment="1">
      <alignment horizontal="center" vertical="center" wrapText="1"/>
    </xf>
    <xf numFmtId="0" fontId="18" fillId="0" borderId="11" xfId="0" applyFont="1" applyBorder="1" applyAlignment="1">
      <alignment vertical="center" wrapText="1"/>
    </xf>
    <xf numFmtId="0" fontId="5" fillId="3" borderId="1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18" fillId="0" borderId="7" xfId="0" applyFont="1" applyBorder="1" applyAlignment="1">
      <alignmen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18" fillId="0" borderId="7" xfId="1" applyFont="1" applyFill="1" applyBorder="1" applyAlignment="1" applyProtection="1">
      <alignment horizontal="center" vertical="center" wrapText="1"/>
    </xf>
    <xf numFmtId="0" fontId="18" fillId="0" borderId="7" xfId="1" applyFont="1" applyFill="1" applyBorder="1" applyAlignment="1" applyProtection="1">
      <alignment vertical="center" wrapText="1"/>
    </xf>
    <xf numFmtId="0" fontId="6" fillId="3" borderId="7" xfId="0" applyFont="1" applyFill="1" applyBorder="1" applyAlignment="1">
      <alignment vertical="center" wrapText="1"/>
    </xf>
    <xf numFmtId="0" fontId="22" fillId="0" borderId="0" xfId="0" applyFont="1"/>
    <xf numFmtId="0" fontId="18" fillId="0" borderId="0" xfId="0" applyFont="1" applyFill="1" applyBorder="1" applyAlignment="1">
      <alignment wrapText="1"/>
    </xf>
    <xf numFmtId="0" fontId="18" fillId="0" borderId="0" xfId="0" applyFont="1" applyAlignment="1">
      <alignment wrapText="1"/>
    </xf>
    <xf numFmtId="0" fontId="3" fillId="2" borderId="0" xfId="0" applyFont="1" applyFill="1"/>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3" fillId="0" borderId="7" xfId="0" applyFont="1" applyFill="1" applyBorder="1" applyAlignment="1">
      <alignment vertical="center" wrapText="1"/>
    </xf>
    <xf numFmtId="0" fontId="3" fillId="0" borderId="8" xfId="0" applyFont="1" applyFill="1" applyBorder="1" applyAlignment="1">
      <alignment horizontal="center" vertical="center" wrapText="1"/>
    </xf>
    <xf numFmtId="0" fontId="5"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6" fillId="3" borderId="7" xfId="0" applyFont="1" applyFill="1" applyBorder="1" applyAlignment="1">
      <alignment horizontal="center" vertical="center" wrapText="1"/>
    </xf>
    <xf numFmtId="0" fontId="18" fillId="0" borderId="0" xfId="0" applyFont="1" applyFill="1" applyBorder="1"/>
    <xf numFmtId="0" fontId="18" fillId="2" borderId="0" xfId="0" applyFont="1" applyFill="1"/>
    <xf numFmtId="0" fontId="18" fillId="0" borderId="7" xfId="0" applyFont="1" applyBorder="1" applyAlignment="1">
      <alignment wrapText="1"/>
    </xf>
    <xf numFmtId="0" fontId="18" fillId="0" borderId="7"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18" fillId="0" borderId="7" xfId="0" applyFont="1" applyBorder="1" applyAlignment="1">
      <alignment horizontal="center" wrapText="1"/>
    </xf>
    <xf numFmtId="0" fontId="13" fillId="0" borderId="7" xfId="0" applyFont="1" applyBorder="1" applyAlignment="1">
      <alignment horizontal="center" vertical="center"/>
    </xf>
    <xf numFmtId="0" fontId="4" fillId="0" borderId="7" xfId="1" applyFont="1" applyFill="1" applyBorder="1" applyAlignment="1" applyProtection="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1" applyFont="1" applyFill="1" applyBorder="1" applyAlignment="1" applyProtection="1">
      <alignment horizontal="center" vertical="center" wrapText="1"/>
    </xf>
    <xf numFmtId="0" fontId="3" fillId="0" borderId="7" xfId="0" applyFont="1" applyFill="1" applyBorder="1" applyAlignment="1">
      <alignment horizontal="center" vertical="center" wrapText="1"/>
    </xf>
    <xf numFmtId="0" fontId="5" fillId="2" borderId="7" xfId="0" applyFont="1" applyFill="1" applyBorder="1" applyAlignment="1">
      <alignment vertical="center" wrapText="1"/>
    </xf>
    <xf numFmtId="0" fontId="0" fillId="0" borderId="7" xfId="0" applyBorder="1" applyAlignment="1">
      <alignment wrapText="1"/>
    </xf>
    <xf numFmtId="0" fontId="6" fillId="4" borderId="28"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3" fillId="0" borderId="7" xfId="0" applyFont="1" applyBorder="1" applyAlignment="1">
      <alignment horizontal="left"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14" fontId="14" fillId="2" borderId="40" xfId="0" applyNumberFormat="1" applyFont="1" applyFill="1" applyBorder="1" applyAlignment="1">
      <alignment horizontal="center" vertical="center" wrapText="1"/>
    </xf>
    <xf numFmtId="14" fontId="14" fillId="2" borderId="42"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center" vertical="center" wrapText="1"/>
    </xf>
    <xf numFmtId="0" fontId="3" fillId="0" borderId="28" xfId="0" applyFont="1" applyBorder="1" applyAlignment="1">
      <alignment horizontal="left" vertical="center" wrapText="1"/>
    </xf>
    <xf numFmtId="0" fontId="3" fillId="0" borderId="11" xfId="0" applyFont="1" applyBorder="1" applyAlignment="1">
      <alignment vertical="center" wrapText="1"/>
    </xf>
    <xf numFmtId="0" fontId="3" fillId="0" borderId="28" xfId="0" applyFont="1" applyBorder="1" applyAlignment="1">
      <alignment vertical="center" wrapText="1"/>
    </xf>
    <xf numFmtId="0" fontId="3" fillId="0" borderId="10" xfId="0" applyFont="1" applyBorder="1" applyAlignment="1">
      <alignment vertical="center" wrapText="1"/>
    </xf>
    <xf numFmtId="0" fontId="3" fillId="0" borderId="7" xfId="0" applyFont="1" applyBorder="1" applyAlignment="1">
      <alignment vertical="center" wrapText="1"/>
    </xf>
    <xf numFmtId="0" fontId="3" fillId="0" borderId="7" xfId="0" applyFont="1" applyFill="1" applyBorder="1" applyAlignment="1">
      <alignment horizontal="center" vertical="center" wrapText="1"/>
    </xf>
    <xf numFmtId="0" fontId="3" fillId="0" borderId="2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7" xfId="1" applyFont="1" applyFill="1" applyBorder="1" applyAlignment="1" applyProtection="1">
      <alignment horizontal="center" vertical="center" wrapText="1"/>
    </xf>
    <xf numFmtId="0" fontId="7" fillId="0" borderId="7" xfId="0" applyFont="1" applyFill="1" applyBorder="1" applyAlignment="1">
      <alignment horizontal="center" wrapText="1"/>
    </xf>
    <xf numFmtId="0" fontId="7" fillId="0" borderId="7" xfId="0" applyFont="1" applyFill="1" applyBorder="1" applyAlignment="1">
      <alignment horizontal="center"/>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2" fillId="3" borderId="11" xfId="0" applyFont="1" applyFill="1" applyBorder="1" applyAlignment="1">
      <alignment vertical="center" wrapText="1"/>
    </xf>
    <xf numFmtId="0" fontId="2" fillId="3" borderId="10" xfId="0" applyFont="1" applyFill="1" applyBorder="1" applyAlignment="1">
      <alignment vertical="center" wrapText="1"/>
    </xf>
    <xf numFmtId="0" fontId="4" fillId="0" borderId="7" xfId="0" applyFont="1" applyBorder="1" applyAlignment="1">
      <alignment vertical="center" wrapText="1"/>
    </xf>
    <xf numFmtId="0" fontId="3" fillId="2" borderId="7" xfId="0" applyFont="1" applyFill="1" applyBorder="1" applyAlignment="1">
      <alignment horizontal="center" vertical="center"/>
    </xf>
    <xf numFmtId="0" fontId="4" fillId="0" borderId="7" xfId="1" applyFont="1" applyFill="1" applyBorder="1" applyAlignment="1" applyProtection="1">
      <alignment vertical="center" wrapText="1"/>
    </xf>
    <xf numFmtId="0" fontId="5" fillId="3" borderId="11" xfId="0" applyFont="1" applyFill="1" applyBorder="1" applyAlignment="1">
      <alignment vertical="center" wrapText="1"/>
    </xf>
    <xf numFmtId="0" fontId="5" fillId="3" borderId="10" xfId="0" applyFont="1" applyFill="1" applyBorder="1" applyAlignment="1">
      <alignment vertical="center" wrapText="1"/>
    </xf>
    <xf numFmtId="0" fontId="2" fillId="0" borderId="7" xfId="0" applyFont="1" applyBorder="1" applyAlignment="1">
      <alignment vertical="center" wrapText="1"/>
    </xf>
    <xf numFmtId="0" fontId="4" fillId="0" borderId="11" xfId="0" applyFont="1" applyBorder="1" applyAlignment="1">
      <alignment vertical="center" wrapText="1"/>
    </xf>
    <xf numFmtId="0" fontId="4" fillId="0" borderId="28" xfId="0" applyFont="1" applyBorder="1" applyAlignment="1">
      <alignment vertical="center" wrapText="1"/>
    </xf>
    <xf numFmtId="0" fontId="4" fillId="2" borderId="7" xfId="0" applyFont="1" applyFill="1" applyBorder="1" applyAlignment="1">
      <alignment horizontal="left" vertical="center" wrapText="1"/>
    </xf>
    <xf numFmtId="0" fontId="4" fillId="0" borderId="11" xfId="1" applyFont="1" applyFill="1" applyBorder="1" applyAlignment="1" applyProtection="1">
      <alignment horizontal="center" vertical="center" wrapText="1"/>
    </xf>
    <xf numFmtId="0" fontId="4" fillId="0" borderId="1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0" borderId="10" xfId="1" applyFont="1" applyFill="1" applyBorder="1" applyAlignment="1" applyProtection="1">
      <alignment vertical="center" wrapText="1"/>
    </xf>
    <xf numFmtId="0" fontId="17" fillId="0" borderId="34" xfId="0" applyFont="1" applyFill="1" applyBorder="1" applyAlignment="1">
      <alignment horizontal="center" wrapText="1"/>
    </xf>
    <xf numFmtId="0" fontId="17" fillId="0" borderId="30" xfId="0" applyFont="1" applyFill="1" applyBorder="1" applyAlignment="1">
      <alignment horizontal="center" wrapText="1"/>
    </xf>
    <xf numFmtId="0" fontId="24" fillId="0" borderId="36"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1" xfId="0" applyFont="1" applyFill="1" applyBorder="1" applyAlignment="1">
      <alignment horizontal="center" vertical="center" wrapText="1"/>
    </xf>
    <xf numFmtId="14" fontId="20" fillId="0" borderId="35" xfId="0" applyNumberFormat="1" applyFont="1" applyFill="1" applyBorder="1" applyAlignment="1">
      <alignment horizontal="center" vertical="center" wrapText="1"/>
    </xf>
    <xf numFmtId="14" fontId="25" fillId="0" borderId="31" xfId="0" applyNumberFormat="1" applyFont="1" applyFill="1" applyBorder="1" applyAlignment="1">
      <alignment horizontal="center" vertical="center" wrapText="1"/>
    </xf>
    <xf numFmtId="0" fontId="18" fillId="0" borderId="7" xfId="0" applyFont="1" applyBorder="1" applyAlignment="1">
      <alignment vertical="center" wrapText="1"/>
    </xf>
    <xf numFmtId="0" fontId="18" fillId="0" borderId="7" xfId="0" applyFont="1" applyBorder="1" applyAlignment="1">
      <alignment horizontal="left" vertical="center" wrapText="1"/>
    </xf>
    <xf numFmtId="0" fontId="18" fillId="0" borderId="7" xfId="0" applyFont="1" applyBorder="1" applyAlignment="1">
      <alignment horizontal="center" vertical="center" wrapText="1"/>
    </xf>
    <xf numFmtId="0" fontId="6" fillId="4" borderId="28" xfId="0" applyFont="1" applyFill="1" applyBorder="1" applyAlignment="1">
      <alignment horizontal="center" vertical="center" wrapText="1"/>
    </xf>
    <xf numFmtId="0" fontId="6" fillId="4" borderId="7" xfId="0" applyFont="1" applyFill="1" applyBorder="1" applyAlignment="1">
      <alignment vertical="center" wrapText="1"/>
    </xf>
    <xf numFmtId="0" fontId="10" fillId="0" borderId="3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9" fillId="0" borderId="2" xfId="0" applyFont="1" applyBorder="1" applyAlignment="1">
      <alignment horizontal="center"/>
    </xf>
    <xf numFmtId="0" fontId="9" fillId="0" borderId="5" xfId="0" applyFont="1" applyBorder="1" applyAlignment="1">
      <alignment horizontal="center"/>
    </xf>
    <xf numFmtId="0" fontId="9" fillId="0" borderId="0" xfId="0" applyFont="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14" fontId="9" fillId="0" borderId="24" xfId="0" applyNumberFormat="1" applyFont="1" applyBorder="1" applyAlignment="1">
      <alignment horizontal="center"/>
    </xf>
    <xf numFmtId="0" fontId="9" fillId="0" borderId="25" xfId="0" applyFont="1" applyBorder="1" applyAlignment="1">
      <alignment horizontal="center" vertical="center"/>
    </xf>
    <xf numFmtId="0" fontId="11" fillId="6" borderId="36"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6" borderId="14"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0" fillId="0" borderId="27" xfId="0" applyBorder="1" applyAlignment="1">
      <alignment horizontal="center"/>
    </xf>
    <xf numFmtId="0" fontId="0" fillId="0" borderId="0" xfId="0" applyAlignment="1">
      <alignment horizontal="center" vertical="center"/>
    </xf>
    <xf numFmtId="0" fontId="11" fillId="7" borderId="3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32"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8" borderId="32" xfId="0" applyFont="1" applyFill="1" applyBorder="1" applyAlignment="1">
      <alignment horizontal="center" vertical="center" wrapText="1"/>
    </xf>
    <xf numFmtId="14" fontId="14" fillId="2" borderId="7" xfId="0" applyNumberFormat="1"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 de requisitos</a:t>
            </a:r>
            <a:r>
              <a:rPr lang="es-CO" baseline="0"/>
              <a:t> legales </a:t>
            </a:r>
          </a:p>
          <a:p>
            <a:pPr>
              <a:defRPr/>
            </a:pPr>
            <a:r>
              <a:rPr lang="es-CO" baseline="0"/>
              <a:t>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CB-4E8D-B256-5157DB9A24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CB-4E8D-B256-5157DB9A24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CB-4E8D-B256-5157DB9A24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CB-4E8D-B256-5157DB9A24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'EVALUACIÓN REQ. LEG'!$J$2:$M$2</c:f>
              <c:strCache>
                <c:ptCount val="4"/>
                <c:pt idx="0">
                  <c:v>CUMPLE </c:v>
                </c:pt>
                <c:pt idx="1">
                  <c:v>NO 
CUMPLE </c:v>
                </c:pt>
                <c:pt idx="2">
                  <c:v>CUMPLE PARCIAL</c:v>
                </c:pt>
                <c:pt idx="3">
                  <c:v> INFORMATIVO </c:v>
                </c:pt>
              </c:strCache>
            </c:strRef>
          </c:cat>
          <c:val>
            <c:numRef>
              <c:f>'EVALUACIÓN REQ. LEG'!$J$45:$M$45</c:f>
              <c:numCache>
                <c:formatCode>General</c:formatCode>
                <c:ptCount val="4"/>
                <c:pt idx="0">
                  <c:v>131</c:v>
                </c:pt>
                <c:pt idx="1">
                  <c:v>0</c:v>
                </c:pt>
                <c:pt idx="2">
                  <c:v>7</c:v>
                </c:pt>
                <c:pt idx="3">
                  <c:v>15</c:v>
                </c:pt>
              </c:numCache>
            </c:numRef>
          </c:val>
          <c:extLst>
            <c:ext xmlns:c16="http://schemas.microsoft.com/office/drawing/2014/chart" uri="{C3380CC4-5D6E-409C-BE32-E72D297353CC}">
              <c16:uniqueId val="{00000000-3D21-4EFA-87E7-71DD3ED1F7C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16</xdr:col>
      <xdr:colOff>552450</xdr:colOff>
      <xdr:row>0</xdr:row>
      <xdr:rowOff>103909</xdr:rowOff>
    </xdr:from>
    <xdr:to>
      <xdr:col>16</xdr:col>
      <xdr:colOff>1543050</xdr:colOff>
      <xdr:row>1</xdr:row>
      <xdr:rowOff>312767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69314" y="103909"/>
          <a:ext cx="990600" cy="988176"/>
        </a:xfrm>
        <a:prstGeom prst="rect">
          <a:avLst/>
        </a:prstGeom>
      </xdr:spPr>
    </xdr:pic>
    <xdr:clientData/>
  </xdr:twoCellAnchor>
  <xdr:twoCellAnchor editAs="oneCell">
    <xdr:from>
      <xdr:col>0</xdr:col>
      <xdr:colOff>69272</xdr:colOff>
      <xdr:row>0</xdr:row>
      <xdr:rowOff>217327</xdr:rowOff>
    </xdr:from>
    <xdr:to>
      <xdr:col>4</xdr:col>
      <xdr:colOff>1146265</xdr:colOff>
      <xdr:row>1</xdr:row>
      <xdr:rowOff>623454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272" y="217327"/>
          <a:ext cx="5181402" cy="1185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383598</xdr:colOff>
      <xdr:row>0</xdr:row>
      <xdr:rowOff>51954</xdr:rowOff>
    </xdr:from>
    <xdr:ext cx="992331" cy="1104486"/>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31871" y="51954"/>
          <a:ext cx="992331" cy="1104486"/>
        </a:xfrm>
        <a:prstGeom prst="rect">
          <a:avLst/>
        </a:prstGeom>
      </xdr:spPr>
    </xdr:pic>
    <xdr:clientData/>
  </xdr:oneCellAnchor>
  <xdr:oneCellAnchor>
    <xdr:from>
      <xdr:col>0</xdr:col>
      <xdr:colOff>85724</xdr:colOff>
      <xdr:row>0</xdr:row>
      <xdr:rowOff>225136</xdr:rowOff>
    </xdr:from>
    <xdr:ext cx="2025141" cy="1004455"/>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4" y="225136"/>
          <a:ext cx="2025141" cy="100445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7</xdr:col>
      <xdr:colOff>1938616</xdr:colOff>
      <xdr:row>48</xdr:row>
      <xdr:rowOff>6723</xdr:rowOff>
    </xdr:from>
    <xdr:to>
      <xdr:col>13</xdr:col>
      <xdr:colOff>1994646</xdr:colOff>
      <xdr:row>64</xdr:row>
      <xdr:rowOff>145676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11206</xdr:colOff>
      <xdr:row>57</xdr:row>
      <xdr:rowOff>179294</xdr:rowOff>
    </xdr:from>
    <xdr:ext cx="606705" cy="264560"/>
    <xdr:sp macro="" textlink="">
      <xdr:nvSpPr>
        <xdr:cNvPr id="3" name="CuadroTexto 2">
          <a:extLst>
            <a:ext uri="{FF2B5EF4-FFF2-40B4-BE49-F238E27FC236}">
              <a16:creationId xmlns:a16="http://schemas.microsoft.com/office/drawing/2014/main" id="{00000000-0008-0000-0300-000003000000}"/>
            </a:ext>
          </a:extLst>
        </xdr:cNvPr>
        <xdr:cNvSpPr txBox="1"/>
      </xdr:nvSpPr>
      <xdr:spPr>
        <a:xfrm>
          <a:off x="9155206" y="11037794"/>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85,62%</a:t>
          </a:r>
        </a:p>
      </xdr:txBody>
    </xdr:sp>
    <xdr:clientData/>
  </xdr:oneCellAnchor>
  <xdr:oneCellAnchor>
    <xdr:from>
      <xdr:col>11</xdr:col>
      <xdr:colOff>291353</xdr:colOff>
      <xdr:row>52</xdr:row>
      <xdr:rowOff>123265</xdr:rowOff>
    </xdr:from>
    <xdr:ext cx="535211" cy="264560"/>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8673353" y="1002926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9,80%</a:t>
          </a:r>
        </a:p>
      </xdr:txBody>
    </xdr:sp>
    <xdr:clientData/>
  </xdr:oneCellAnchor>
  <xdr:oneCellAnchor>
    <xdr:from>
      <xdr:col>11</xdr:col>
      <xdr:colOff>179294</xdr:colOff>
      <xdr:row>53</xdr:row>
      <xdr:rowOff>168089</xdr:rowOff>
    </xdr:from>
    <xdr:ext cx="535211" cy="264560"/>
    <xdr:sp macro="" textlink="">
      <xdr:nvSpPr>
        <xdr:cNvPr id="5" name="CuadroTexto 4">
          <a:extLst>
            <a:ext uri="{FF2B5EF4-FFF2-40B4-BE49-F238E27FC236}">
              <a16:creationId xmlns:a16="http://schemas.microsoft.com/office/drawing/2014/main" id="{00000000-0008-0000-0300-000005000000}"/>
            </a:ext>
          </a:extLst>
        </xdr:cNvPr>
        <xdr:cNvSpPr txBox="1"/>
      </xdr:nvSpPr>
      <xdr:spPr>
        <a:xfrm>
          <a:off x="8561294" y="10264589"/>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4,58%</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G134"/>
  <sheetViews>
    <sheetView topLeftCell="A13" zoomScale="70" zoomScaleNormal="70" zoomScaleSheetLayoutView="100" workbookViewId="0">
      <selection activeCell="AH129" sqref="AH129"/>
    </sheetView>
  </sheetViews>
  <sheetFormatPr baseColWidth="10" defaultColWidth="11.42578125" defaultRowHeight="13.5" x14ac:dyDescent="0.25"/>
  <cols>
    <col min="1" max="1" width="12.7109375" style="3" customWidth="1"/>
    <col min="2" max="2" width="17.42578125" style="13" customWidth="1"/>
    <col min="3" max="3" width="18" style="4" customWidth="1"/>
    <col min="4" max="4" width="13.42578125" style="3" customWidth="1"/>
    <col min="5" max="5" width="17.5703125" style="3" customWidth="1"/>
    <col min="6" max="6" width="54.28515625" style="4" customWidth="1"/>
    <col min="7" max="7" width="37.42578125" style="3" customWidth="1"/>
    <col min="8" max="8" width="19.28515625" style="109" customWidth="1"/>
    <col min="9" max="10" width="5.28515625" style="109" customWidth="1"/>
    <col min="11" max="11" width="19.28515625" style="109" customWidth="1"/>
    <col min="12" max="12" width="40.28515625" style="4" customWidth="1"/>
    <col min="13" max="13" width="38.7109375" style="4" customWidth="1"/>
    <col min="14" max="14" width="61.5703125" style="10" customWidth="1"/>
    <col min="15" max="15" width="67.140625" style="4" customWidth="1"/>
    <col min="16" max="16" width="37.5703125" style="16" customWidth="1"/>
    <col min="17" max="17" width="31" style="3" customWidth="1"/>
    <col min="18" max="16384" width="11.42578125" style="1"/>
  </cols>
  <sheetData>
    <row r="1" spans="1:17" ht="60.75" customHeight="1" x14ac:dyDescent="0.25">
      <c r="A1" s="249" t="s">
        <v>0</v>
      </c>
      <c r="B1" s="250"/>
      <c r="C1" s="250"/>
      <c r="D1" s="250"/>
      <c r="E1" s="250"/>
      <c r="F1" s="250"/>
      <c r="G1" s="250"/>
      <c r="H1" s="250"/>
      <c r="I1" s="250"/>
      <c r="J1" s="250"/>
      <c r="K1" s="250"/>
      <c r="L1" s="250"/>
      <c r="M1" s="250"/>
      <c r="N1" s="251"/>
      <c r="O1" s="267" t="s">
        <v>879</v>
      </c>
      <c r="P1" s="268"/>
      <c r="Q1" s="287" t="s">
        <v>877</v>
      </c>
    </row>
    <row r="2" spans="1:17" ht="60.75" customHeight="1" x14ac:dyDescent="0.25">
      <c r="A2" s="252"/>
      <c r="B2" s="253"/>
      <c r="C2" s="253"/>
      <c r="D2" s="253"/>
      <c r="E2" s="253"/>
      <c r="F2" s="253"/>
      <c r="G2" s="253"/>
      <c r="H2" s="253"/>
      <c r="I2" s="253"/>
      <c r="J2" s="253"/>
      <c r="K2" s="253"/>
      <c r="L2" s="253"/>
      <c r="M2" s="253"/>
      <c r="N2" s="254"/>
      <c r="O2" s="353" t="s">
        <v>880</v>
      </c>
      <c r="P2" s="353"/>
      <c r="Q2" s="288"/>
    </row>
    <row r="3" spans="1:17" s="113" customFormat="1" ht="32.25" customHeight="1" x14ac:dyDescent="0.2">
      <c r="A3" s="255" t="s">
        <v>1</v>
      </c>
      <c r="B3" s="255" t="s">
        <v>2</v>
      </c>
      <c r="C3" s="255" t="s">
        <v>3</v>
      </c>
      <c r="D3" s="255" t="s">
        <v>4</v>
      </c>
      <c r="E3" s="255" t="s">
        <v>5</v>
      </c>
      <c r="F3" s="255" t="s">
        <v>6</v>
      </c>
      <c r="G3" s="255" t="s">
        <v>7</v>
      </c>
      <c r="H3" s="255" t="s">
        <v>8</v>
      </c>
      <c r="I3" s="255" t="s">
        <v>9</v>
      </c>
      <c r="J3" s="255"/>
      <c r="K3" s="255"/>
      <c r="L3" s="289" t="s">
        <v>828</v>
      </c>
      <c r="M3" s="289" t="s">
        <v>630</v>
      </c>
      <c r="N3" s="255" t="s">
        <v>10</v>
      </c>
      <c r="O3" s="255" t="s">
        <v>11</v>
      </c>
      <c r="P3" s="255" t="s">
        <v>12</v>
      </c>
      <c r="Q3" s="255" t="s">
        <v>13</v>
      </c>
    </row>
    <row r="4" spans="1:17" s="113" customFormat="1" ht="13.5" customHeight="1" x14ac:dyDescent="0.2">
      <c r="A4" s="255"/>
      <c r="B4" s="255"/>
      <c r="C4" s="255"/>
      <c r="D4" s="255"/>
      <c r="E4" s="255"/>
      <c r="F4" s="255"/>
      <c r="G4" s="255"/>
      <c r="H4" s="255"/>
      <c r="I4" s="99" t="s">
        <v>14</v>
      </c>
      <c r="J4" s="99" t="s">
        <v>15</v>
      </c>
      <c r="K4" s="99" t="s">
        <v>16</v>
      </c>
      <c r="L4" s="290"/>
      <c r="M4" s="290"/>
      <c r="N4" s="255"/>
      <c r="O4" s="255"/>
      <c r="P4" s="255"/>
      <c r="Q4" s="255"/>
    </row>
    <row r="5" spans="1:17" ht="48.75" customHeight="1" x14ac:dyDescent="0.25">
      <c r="A5" s="259">
        <v>1</v>
      </c>
      <c r="B5" s="261" t="s">
        <v>18</v>
      </c>
      <c r="C5" s="263" t="s">
        <v>19</v>
      </c>
      <c r="D5" s="261" t="s">
        <v>628</v>
      </c>
      <c r="E5" s="263" t="s">
        <v>21</v>
      </c>
      <c r="F5" s="292" t="s">
        <v>22</v>
      </c>
      <c r="G5" s="102" t="s">
        <v>701</v>
      </c>
      <c r="H5" s="207" t="s">
        <v>23</v>
      </c>
      <c r="I5" s="223" t="s">
        <v>24</v>
      </c>
      <c r="J5" s="223"/>
      <c r="K5" s="223"/>
      <c r="L5" s="294" t="s">
        <v>17</v>
      </c>
      <c r="M5" s="294" t="s">
        <v>851</v>
      </c>
      <c r="N5" s="258" t="s">
        <v>25</v>
      </c>
      <c r="O5" s="278" t="s">
        <v>26</v>
      </c>
      <c r="P5" s="291" t="s">
        <v>27</v>
      </c>
      <c r="Q5" s="269" t="s">
        <v>28</v>
      </c>
    </row>
    <row r="6" spans="1:17" ht="57.75" customHeight="1" x14ac:dyDescent="0.25">
      <c r="A6" s="260"/>
      <c r="B6" s="262"/>
      <c r="C6" s="264"/>
      <c r="D6" s="262"/>
      <c r="E6" s="264"/>
      <c r="F6" s="293"/>
      <c r="G6" s="224" t="s">
        <v>699</v>
      </c>
      <c r="H6" s="207" t="s">
        <v>23</v>
      </c>
      <c r="I6" s="223"/>
      <c r="J6" s="223"/>
      <c r="K6" s="223" t="s">
        <v>24</v>
      </c>
      <c r="L6" s="295"/>
      <c r="M6" s="295"/>
      <c r="N6" s="258"/>
      <c r="O6" s="278"/>
      <c r="P6" s="291"/>
      <c r="Q6" s="280"/>
    </row>
    <row r="7" spans="1:17" ht="89.25" customHeight="1" x14ac:dyDescent="0.25">
      <c r="A7" s="14">
        <v>2</v>
      </c>
      <c r="B7" s="207" t="s">
        <v>18</v>
      </c>
      <c r="C7" s="102" t="s">
        <v>30</v>
      </c>
      <c r="D7" s="102" t="s">
        <v>31</v>
      </c>
      <c r="E7" s="102" t="s">
        <v>32</v>
      </c>
      <c r="F7" s="225" t="s">
        <v>33</v>
      </c>
      <c r="G7" s="102" t="s">
        <v>702</v>
      </c>
      <c r="H7" s="207" t="s">
        <v>23</v>
      </c>
      <c r="I7" s="223"/>
      <c r="J7" s="223"/>
      <c r="K7" s="223" t="s">
        <v>24</v>
      </c>
      <c r="L7" s="104" t="s">
        <v>29</v>
      </c>
      <c r="M7" s="104" t="s">
        <v>629</v>
      </c>
      <c r="N7" s="258"/>
      <c r="O7" s="278"/>
      <c r="P7" s="297"/>
      <c r="Q7" s="270"/>
    </row>
    <row r="8" spans="1:17" ht="84" customHeight="1" x14ac:dyDescent="0.25">
      <c r="A8" s="6">
        <v>3</v>
      </c>
      <c r="B8" s="207" t="s">
        <v>18</v>
      </c>
      <c r="C8" s="102" t="s">
        <v>30</v>
      </c>
      <c r="D8" s="102" t="s">
        <v>34</v>
      </c>
      <c r="E8" s="102" t="s">
        <v>35</v>
      </c>
      <c r="F8" s="225" t="s">
        <v>36</v>
      </c>
      <c r="G8" s="193" t="s">
        <v>703</v>
      </c>
      <c r="H8" s="207" t="s">
        <v>23</v>
      </c>
      <c r="I8" s="226" t="s">
        <v>24</v>
      </c>
      <c r="J8" s="223"/>
      <c r="K8" s="223"/>
      <c r="L8" s="105" t="s">
        <v>852</v>
      </c>
      <c r="M8" s="105" t="s">
        <v>631</v>
      </c>
      <c r="N8" s="116" t="s">
        <v>37</v>
      </c>
      <c r="O8" s="61" t="s">
        <v>38</v>
      </c>
      <c r="P8" s="297"/>
      <c r="Q8" s="117" t="s">
        <v>39</v>
      </c>
    </row>
    <row r="9" spans="1:17" ht="102" customHeight="1" x14ac:dyDescent="0.25">
      <c r="A9" s="14">
        <v>4</v>
      </c>
      <c r="B9" s="207" t="s">
        <v>18</v>
      </c>
      <c r="C9" s="102" t="s">
        <v>19</v>
      </c>
      <c r="D9" s="102" t="s">
        <v>41</v>
      </c>
      <c r="E9" s="102" t="s">
        <v>42</v>
      </c>
      <c r="F9" s="225" t="s">
        <v>43</v>
      </c>
      <c r="G9" s="193" t="s">
        <v>775</v>
      </c>
      <c r="H9" s="207" t="s">
        <v>23</v>
      </c>
      <c r="I9" s="223" t="s">
        <v>24</v>
      </c>
      <c r="J9" s="223"/>
      <c r="K9" s="223"/>
      <c r="L9" s="105" t="s">
        <v>40</v>
      </c>
      <c r="M9" s="105" t="s">
        <v>830</v>
      </c>
      <c r="N9" s="116" t="s">
        <v>44</v>
      </c>
      <c r="O9" s="118" t="s">
        <v>45</v>
      </c>
      <c r="P9" s="297"/>
      <c r="Q9" s="117" t="s">
        <v>46</v>
      </c>
    </row>
    <row r="10" spans="1:17" ht="99" customHeight="1" x14ac:dyDescent="0.25">
      <c r="A10" s="14">
        <v>5</v>
      </c>
      <c r="B10" s="207" t="s">
        <v>18</v>
      </c>
      <c r="C10" s="102" t="s">
        <v>48</v>
      </c>
      <c r="D10" s="102" t="s">
        <v>49</v>
      </c>
      <c r="E10" s="102" t="s">
        <v>50</v>
      </c>
      <c r="F10" s="191" t="s">
        <v>51</v>
      </c>
      <c r="G10" s="193" t="s">
        <v>831</v>
      </c>
      <c r="H10" s="193" t="s">
        <v>23</v>
      </c>
      <c r="I10" s="223" t="s">
        <v>24</v>
      </c>
      <c r="J10" s="223"/>
      <c r="K10" s="223"/>
      <c r="L10" s="104" t="s">
        <v>47</v>
      </c>
      <c r="M10" s="104" t="s">
        <v>632</v>
      </c>
      <c r="N10" s="116" t="s">
        <v>37</v>
      </c>
      <c r="O10" s="61" t="s">
        <v>52</v>
      </c>
      <c r="P10" s="297"/>
      <c r="Q10" s="117" t="s">
        <v>39</v>
      </c>
    </row>
    <row r="11" spans="1:17" ht="99" customHeight="1" x14ac:dyDescent="0.25">
      <c r="A11" s="14">
        <v>6</v>
      </c>
      <c r="B11" s="207" t="s">
        <v>18</v>
      </c>
      <c r="C11" s="102" t="s">
        <v>19</v>
      </c>
      <c r="D11" s="102" t="s">
        <v>20</v>
      </c>
      <c r="E11" s="102" t="s">
        <v>634</v>
      </c>
      <c r="F11" s="225" t="s">
        <v>86</v>
      </c>
      <c r="G11" s="224" t="s">
        <v>762</v>
      </c>
      <c r="H11" s="207" t="s">
        <v>857</v>
      </c>
      <c r="I11" s="226"/>
      <c r="J11" s="226"/>
      <c r="K11" s="226" t="s">
        <v>24</v>
      </c>
      <c r="L11" s="104"/>
      <c r="M11" s="104"/>
      <c r="N11" s="271" t="s">
        <v>59</v>
      </c>
      <c r="O11" s="256" t="s">
        <v>60</v>
      </c>
      <c r="P11" s="297"/>
      <c r="Q11" s="269" t="s">
        <v>28</v>
      </c>
    </row>
    <row r="12" spans="1:17" ht="87" customHeight="1" x14ac:dyDescent="0.25">
      <c r="A12" s="14">
        <v>7</v>
      </c>
      <c r="B12" s="207" t="s">
        <v>18</v>
      </c>
      <c r="C12" s="102" t="s">
        <v>54</v>
      </c>
      <c r="D12" s="102" t="s">
        <v>55</v>
      </c>
      <c r="E12" s="102" t="s">
        <v>56</v>
      </c>
      <c r="F12" s="225" t="s">
        <v>57</v>
      </c>
      <c r="G12" s="207" t="s">
        <v>58</v>
      </c>
      <c r="H12" s="207" t="s">
        <v>23</v>
      </c>
      <c r="I12" s="223" t="s">
        <v>24</v>
      </c>
      <c r="J12" s="223"/>
      <c r="K12" s="223"/>
      <c r="L12" s="104" t="s">
        <v>53</v>
      </c>
      <c r="M12" s="104"/>
      <c r="N12" s="272"/>
      <c r="O12" s="257"/>
      <c r="P12" s="297"/>
      <c r="Q12" s="270"/>
    </row>
    <row r="13" spans="1:17" ht="126" customHeight="1" x14ac:dyDescent="0.25">
      <c r="A13" s="14">
        <v>8</v>
      </c>
      <c r="B13" s="207" t="s">
        <v>18</v>
      </c>
      <c r="C13" s="102" t="s">
        <v>62</v>
      </c>
      <c r="D13" s="102" t="s">
        <v>63</v>
      </c>
      <c r="E13" s="207" t="s">
        <v>64</v>
      </c>
      <c r="F13" s="225" t="s">
        <v>65</v>
      </c>
      <c r="G13" s="207" t="s">
        <v>704</v>
      </c>
      <c r="H13" s="207" t="s">
        <v>23</v>
      </c>
      <c r="I13" s="223" t="s">
        <v>24</v>
      </c>
      <c r="J13" s="226"/>
      <c r="K13" s="226"/>
      <c r="L13" s="104" t="s">
        <v>61</v>
      </c>
      <c r="M13" s="104"/>
      <c r="N13" s="116" t="s">
        <v>66</v>
      </c>
      <c r="O13" s="118" t="s">
        <v>67</v>
      </c>
      <c r="P13" s="297"/>
      <c r="Q13" s="117" t="s">
        <v>68</v>
      </c>
    </row>
    <row r="14" spans="1:17" ht="64.5" customHeight="1" x14ac:dyDescent="0.25">
      <c r="A14" s="14">
        <v>9</v>
      </c>
      <c r="B14" s="207" t="s">
        <v>77</v>
      </c>
      <c r="C14" s="102" t="s">
        <v>48</v>
      </c>
      <c r="D14" s="102" t="s">
        <v>49</v>
      </c>
      <c r="E14" s="102" t="s">
        <v>50</v>
      </c>
      <c r="F14" s="191" t="s">
        <v>51</v>
      </c>
      <c r="G14" s="110" t="s">
        <v>705</v>
      </c>
      <c r="H14" s="193" t="s">
        <v>23</v>
      </c>
      <c r="I14" s="223" t="s">
        <v>24</v>
      </c>
      <c r="J14" s="223"/>
      <c r="K14" s="223"/>
      <c r="L14" s="104" t="s">
        <v>76</v>
      </c>
      <c r="M14" s="104" t="s">
        <v>633</v>
      </c>
      <c r="N14" s="258" t="s">
        <v>78</v>
      </c>
      <c r="O14" s="278" t="s">
        <v>79</v>
      </c>
      <c r="P14" s="273" t="s">
        <v>80</v>
      </c>
      <c r="Q14" s="269" t="s">
        <v>801</v>
      </c>
    </row>
    <row r="15" spans="1:17" ht="64.5" customHeight="1" x14ac:dyDescent="0.25">
      <c r="A15" s="6">
        <v>10</v>
      </c>
      <c r="B15" s="207" t="s">
        <v>77</v>
      </c>
      <c r="C15" s="102" t="s">
        <v>19</v>
      </c>
      <c r="D15" s="102" t="s">
        <v>20</v>
      </c>
      <c r="E15" s="102" t="s">
        <v>81</v>
      </c>
      <c r="F15" s="191" t="s">
        <v>82</v>
      </c>
      <c r="G15" s="111" t="s">
        <v>706</v>
      </c>
      <c r="H15" s="207" t="s">
        <v>23</v>
      </c>
      <c r="I15" s="223" t="s">
        <v>24</v>
      </c>
      <c r="J15" s="223"/>
      <c r="K15" s="223"/>
      <c r="L15" s="105" t="s">
        <v>61</v>
      </c>
      <c r="M15" s="105"/>
      <c r="N15" s="258"/>
      <c r="O15" s="278"/>
      <c r="P15" s="273"/>
      <c r="Q15" s="270"/>
    </row>
    <row r="16" spans="1:17" ht="71.25" customHeight="1" x14ac:dyDescent="0.25">
      <c r="A16" s="14">
        <v>11</v>
      </c>
      <c r="B16" s="207" t="s">
        <v>83</v>
      </c>
      <c r="C16" s="102" t="s">
        <v>30</v>
      </c>
      <c r="D16" s="102" t="s">
        <v>31</v>
      </c>
      <c r="E16" s="102" t="s">
        <v>32</v>
      </c>
      <c r="F16" s="225" t="s">
        <v>33</v>
      </c>
      <c r="G16" s="102" t="s">
        <v>707</v>
      </c>
      <c r="H16" s="207" t="s">
        <v>23</v>
      </c>
      <c r="I16" s="223" t="s">
        <v>24</v>
      </c>
      <c r="J16" s="223"/>
      <c r="K16" s="223"/>
      <c r="L16" s="105" t="s">
        <v>53</v>
      </c>
      <c r="M16" s="105"/>
      <c r="N16" s="271" t="s">
        <v>783</v>
      </c>
      <c r="O16" s="275" t="s">
        <v>84</v>
      </c>
      <c r="P16" s="269"/>
      <c r="Q16" s="269" t="s">
        <v>39</v>
      </c>
    </row>
    <row r="17" spans="1:17" ht="71.25" customHeight="1" x14ac:dyDescent="0.25">
      <c r="A17" s="14">
        <v>12</v>
      </c>
      <c r="B17" s="207" t="s">
        <v>83</v>
      </c>
      <c r="C17" s="102" t="s">
        <v>314</v>
      </c>
      <c r="D17" s="102" t="s">
        <v>63</v>
      </c>
      <c r="E17" s="102" t="s">
        <v>780</v>
      </c>
      <c r="F17" s="225" t="s">
        <v>781</v>
      </c>
      <c r="G17" s="224" t="s">
        <v>782</v>
      </c>
      <c r="H17" s="207" t="s">
        <v>221</v>
      </c>
      <c r="I17" s="223" t="s">
        <v>24</v>
      </c>
      <c r="J17" s="223"/>
      <c r="K17" s="223"/>
      <c r="L17" s="105"/>
      <c r="M17" s="105"/>
      <c r="N17" s="274"/>
      <c r="O17" s="276"/>
      <c r="P17" s="280"/>
      <c r="Q17" s="280"/>
    </row>
    <row r="18" spans="1:17" ht="71.25" customHeight="1" x14ac:dyDescent="0.25">
      <c r="A18" s="6">
        <v>13</v>
      </c>
      <c r="B18" s="207" t="s">
        <v>83</v>
      </c>
      <c r="C18" s="102" t="s">
        <v>19</v>
      </c>
      <c r="D18" s="102" t="s">
        <v>20</v>
      </c>
      <c r="E18" s="102" t="s">
        <v>634</v>
      </c>
      <c r="F18" s="225" t="s">
        <v>86</v>
      </c>
      <c r="G18" s="224" t="s">
        <v>763</v>
      </c>
      <c r="H18" s="207" t="s">
        <v>857</v>
      </c>
      <c r="I18" s="226"/>
      <c r="J18" s="226"/>
      <c r="K18" s="226" t="s">
        <v>24</v>
      </c>
      <c r="L18" s="105" t="s">
        <v>85</v>
      </c>
      <c r="M18" s="105" t="s">
        <v>635</v>
      </c>
      <c r="N18" s="274"/>
      <c r="O18" s="276"/>
      <c r="P18" s="280"/>
      <c r="Q18" s="280"/>
    </row>
    <row r="19" spans="1:17" ht="71.25" customHeight="1" x14ac:dyDescent="0.25">
      <c r="A19" s="94">
        <v>14</v>
      </c>
      <c r="B19" s="207" t="s">
        <v>83</v>
      </c>
      <c r="C19" s="102" t="s">
        <v>19</v>
      </c>
      <c r="D19" s="102" t="s">
        <v>41</v>
      </c>
      <c r="E19" s="102" t="s">
        <v>424</v>
      </c>
      <c r="F19" s="225" t="s">
        <v>425</v>
      </c>
      <c r="G19" s="224" t="s">
        <v>649</v>
      </c>
      <c r="H19" s="207" t="s">
        <v>23</v>
      </c>
      <c r="I19" s="223" t="s">
        <v>24</v>
      </c>
      <c r="J19" s="226"/>
      <c r="K19" s="226"/>
      <c r="L19" s="105"/>
      <c r="M19" s="105"/>
      <c r="N19" s="272"/>
      <c r="O19" s="277"/>
      <c r="P19" s="270"/>
      <c r="Q19" s="270"/>
    </row>
    <row r="20" spans="1:17" ht="87.75" customHeight="1" x14ac:dyDescent="0.25">
      <c r="A20" s="14">
        <v>15</v>
      </c>
      <c r="B20" s="207" t="s">
        <v>92</v>
      </c>
      <c r="C20" s="102" t="s">
        <v>62</v>
      </c>
      <c r="D20" s="102" t="s">
        <v>63</v>
      </c>
      <c r="E20" s="207" t="s">
        <v>64</v>
      </c>
      <c r="F20" s="225" t="s">
        <v>65</v>
      </c>
      <c r="G20" s="207" t="s">
        <v>708</v>
      </c>
      <c r="H20" s="207" t="s">
        <v>23</v>
      </c>
      <c r="I20" s="223" t="s">
        <v>24</v>
      </c>
      <c r="J20" s="226"/>
      <c r="K20" s="226"/>
      <c r="L20" s="105" t="s">
        <v>91</v>
      </c>
      <c r="M20" s="105" t="s">
        <v>832</v>
      </c>
      <c r="N20" s="116" t="s">
        <v>636</v>
      </c>
      <c r="O20" s="118" t="s">
        <v>67</v>
      </c>
      <c r="P20" s="69"/>
      <c r="Q20" s="117" t="s">
        <v>46</v>
      </c>
    </row>
    <row r="21" spans="1:17" s="5" customFormat="1" ht="48.75" customHeight="1" x14ac:dyDescent="0.25">
      <c r="A21" s="14">
        <v>16</v>
      </c>
      <c r="B21" s="207" t="s">
        <v>93</v>
      </c>
      <c r="C21" s="102" t="s">
        <v>94</v>
      </c>
      <c r="D21" s="102" t="s">
        <v>95</v>
      </c>
      <c r="E21" s="102" t="s">
        <v>96</v>
      </c>
      <c r="F21" s="225" t="s">
        <v>97</v>
      </c>
      <c r="G21" s="102" t="s">
        <v>639</v>
      </c>
      <c r="H21" s="207" t="s">
        <v>23</v>
      </c>
      <c r="I21" s="226" t="s">
        <v>24</v>
      </c>
      <c r="J21" s="226"/>
      <c r="K21" s="226"/>
      <c r="L21" s="105" t="s">
        <v>833</v>
      </c>
      <c r="M21" s="105" t="s">
        <v>637</v>
      </c>
      <c r="N21" s="93" t="s">
        <v>98</v>
      </c>
      <c r="O21" s="120" t="s">
        <v>67</v>
      </c>
      <c r="P21" s="291" t="s">
        <v>99</v>
      </c>
      <c r="Q21" s="123" t="s">
        <v>100</v>
      </c>
    </row>
    <row r="22" spans="1:17" ht="87" customHeight="1" x14ac:dyDescent="0.25">
      <c r="A22" s="14">
        <v>17</v>
      </c>
      <c r="B22" s="207" t="s">
        <v>93</v>
      </c>
      <c r="C22" s="102" t="s">
        <v>19</v>
      </c>
      <c r="D22" s="193" t="s">
        <v>20</v>
      </c>
      <c r="E22" s="102" t="s">
        <v>103</v>
      </c>
      <c r="F22" s="191" t="s">
        <v>104</v>
      </c>
      <c r="G22" s="102" t="s">
        <v>709</v>
      </c>
      <c r="H22" s="207" t="s">
        <v>858</v>
      </c>
      <c r="I22" s="223"/>
      <c r="J22" s="223"/>
      <c r="K22" s="223" t="s">
        <v>24</v>
      </c>
      <c r="L22" s="105" t="s">
        <v>101</v>
      </c>
      <c r="M22" s="105" t="s">
        <v>834</v>
      </c>
      <c r="N22" s="258" t="s">
        <v>105</v>
      </c>
      <c r="O22" s="301" t="s">
        <v>106</v>
      </c>
      <c r="P22" s="291"/>
      <c r="Q22" s="117" t="s">
        <v>107</v>
      </c>
    </row>
    <row r="23" spans="1:17" ht="73.5" customHeight="1" x14ac:dyDescent="0.25">
      <c r="A23" s="6">
        <v>18</v>
      </c>
      <c r="B23" s="207" t="s">
        <v>93</v>
      </c>
      <c r="C23" s="102" t="s">
        <v>19</v>
      </c>
      <c r="D23" s="102" t="s">
        <v>20</v>
      </c>
      <c r="E23" s="227" t="s">
        <v>113</v>
      </c>
      <c r="F23" s="225" t="s">
        <v>114</v>
      </c>
      <c r="G23" s="102" t="s">
        <v>651</v>
      </c>
      <c r="H23" s="207" t="s">
        <v>23</v>
      </c>
      <c r="I23" s="223" t="s">
        <v>24</v>
      </c>
      <c r="J23" s="223"/>
      <c r="K23" s="223"/>
      <c r="L23" s="104" t="s">
        <v>112</v>
      </c>
      <c r="M23" s="104"/>
      <c r="N23" s="258"/>
      <c r="O23" s="278"/>
      <c r="P23" s="291"/>
      <c r="Q23" s="117" t="s">
        <v>107</v>
      </c>
    </row>
    <row r="24" spans="1:17" ht="54.75" customHeight="1" x14ac:dyDescent="0.25">
      <c r="A24" s="14">
        <v>19</v>
      </c>
      <c r="B24" s="207" t="s">
        <v>93</v>
      </c>
      <c r="C24" s="102" t="s">
        <v>30</v>
      </c>
      <c r="D24" s="193" t="s">
        <v>34</v>
      </c>
      <c r="E24" s="102" t="s">
        <v>117</v>
      </c>
      <c r="F24" s="191" t="s">
        <v>118</v>
      </c>
      <c r="G24" s="102" t="s">
        <v>700</v>
      </c>
      <c r="H24" s="207" t="s">
        <v>23</v>
      </c>
      <c r="I24" s="226"/>
      <c r="J24" s="226"/>
      <c r="K24" s="226" t="s">
        <v>24</v>
      </c>
      <c r="L24" s="105" t="s">
        <v>116</v>
      </c>
      <c r="M24" s="105" t="s">
        <v>640</v>
      </c>
      <c r="N24" s="258" t="s">
        <v>119</v>
      </c>
      <c r="O24" s="278" t="s">
        <v>120</v>
      </c>
      <c r="P24" s="291"/>
      <c r="Q24" s="269" t="s">
        <v>121</v>
      </c>
    </row>
    <row r="25" spans="1:17" ht="56.25" customHeight="1" x14ac:dyDescent="0.25">
      <c r="A25" s="6">
        <v>20</v>
      </c>
      <c r="B25" s="207" t="s">
        <v>93</v>
      </c>
      <c r="C25" s="102" t="s">
        <v>19</v>
      </c>
      <c r="D25" s="193" t="s">
        <v>20</v>
      </c>
      <c r="E25" s="102" t="s">
        <v>123</v>
      </c>
      <c r="F25" s="191" t="s">
        <v>124</v>
      </c>
      <c r="G25" s="193" t="s">
        <v>710</v>
      </c>
      <c r="H25" s="207" t="s">
        <v>858</v>
      </c>
      <c r="I25" s="226" t="s">
        <v>24</v>
      </c>
      <c r="J25" s="223"/>
      <c r="K25" s="223"/>
      <c r="L25" s="105" t="s">
        <v>122</v>
      </c>
      <c r="M25" s="105" t="s">
        <v>650</v>
      </c>
      <c r="N25" s="258"/>
      <c r="O25" s="278"/>
      <c r="P25" s="291"/>
      <c r="Q25" s="280"/>
    </row>
    <row r="26" spans="1:17" ht="31.5" customHeight="1" x14ac:dyDescent="0.25">
      <c r="A26" s="265">
        <v>21</v>
      </c>
      <c r="B26" s="261" t="s">
        <v>93</v>
      </c>
      <c r="C26" s="263" t="s">
        <v>19</v>
      </c>
      <c r="D26" s="305" t="s">
        <v>20</v>
      </c>
      <c r="E26" s="263" t="s">
        <v>126</v>
      </c>
      <c r="F26" s="307" t="s">
        <v>127</v>
      </c>
      <c r="G26" s="193" t="s">
        <v>764</v>
      </c>
      <c r="H26" s="207" t="s">
        <v>23</v>
      </c>
      <c r="I26" s="226" t="s">
        <v>24</v>
      </c>
      <c r="J26" s="223"/>
      <c r="K26" s="223"/>
      <c r="L26" s="294" t="s">
        <v>125</v>
      </c>
      <c r="M26" s="299" t="s">
        <v>835</v>
      </c>
      <c r="N26" s="258"/>
      <c r="O26" s="278"/>
      <c r="P26" s="291"/>
      <c r="Q26" s="280"/>
    </row>
    <row r="27" spans="1:17" ht="52.5" customHeight="1" x14ac:dyDescent="0.25">
      <c r="A27" s="266"/>
      <c r="B27" s="262"/>
      <c r="C27" s="264"/>
      <c r="D27" s="306"/>
      <c r="E27" s="264"/>
      <c r="F27" s="308"/>
      <c r="G27" s="193" t="s">
        <v>262</v>
      </c>
      <c r="H27" s="207" t="s">
        <v>858</v>
      </c>
      <c r="I27" s="226"/>
      <c r="J27" s="223"/>
      <c r="K27" s="223" t="s">
        <v>24</v>
      </c>
      <c r="L27" s="295"/>
      <c r="M27" s="300"/>
      <c r="N27" s="258"/>
      <c r="O27" s="278"/>
      <c r="P27" s="291"/>
      <c r="Q27" s="280"/>
    </row>
    <row r="28" spans="1:17" ht="57.75" customHeight="1" x14ac:dyDescent="0.25">
      <c r="A28" s="6">
        <v>22</v>
      </c>
      <c r="B28" s="207" t="s">
        <v>93</v>
      </c>
      <c r="C28" s="102" t="s">
        <v>19</v>
      </c>
      <c r="D28" s="193" t="s">
        <v>20</v>
      </c>
      <c r="E28" s="102" t="s">
        <v>128</v>
      </c>
      <c r="F28" s="225" t="s">
        <v>129</v>
      </c>
      <c r="G28" s="102" t="s">
        <v>711</v>
      </c>
      <c r="H28" s="207" t="s">
        <v>858</v>
      </c>
      <c r="I28" s="226"/>
      <c r="J28" s="226"/>
      <c r="K28" s="226" t="s">
        <v>24</v>
      </c>
      <c r="L28" s="105" t="s">
        <v>125</v>
      </c>
      <c r="M28" s="105" t="s">
        <v>638</v>
      </c>
      <c r="N28" s="258"/>
      <c r="O28" s="278"/>
      <c r="P28" s="291"/>
      <c r="Q28" s="280"/>
    </row>
    <row r="29" spans="1:17" ht="51.75" customHeight="1" x14ac:dyDescent="0.25">
      <c r="A29" s="14">
        <v>23</v>
      </c>
      <c r="B29" s="207" t="s">
        <v>93</v>
      </c>
      <c r="C29" s="102" t="s">
        <v>102</v>
      </c>
      <c r="D29" s="193" t="s">
        <v>95</v>
      </c>
      <c r="E29" s="102" t="s">
        <v>131</v>
      </c>
      <c r="F29" s="225" t="s">
        <v>132</v>
      </c>
      <c r="G29" s="207" t="s">
        <v>58</v>
      </c>
      <c r="H29" s="207" t="s">
        <v>23</v>
      </c>
      <c r="I29" s="226" t="s">
        <v>24</v>
      </c>
      <c r="J29" s="226"/>
      <c r="K29" s="226"/>
      <c r="L29" s="105" t="s">
        <v>130</v>
      </c>
      <c r="M29" s="105" t="s">
        <v>641</v>
      </c>
      <c r="N29" s="258"/>
      <c r="O29" s="278"/>
      <c r="P29" s="291"/>
      <c r="Q29" s="280"/>
    </row>
    <row r="30" spans="1:17" ht="40.5" customHeight="1" x14ac:dyDescent="0.25">
      <c r="A30" s="6">
        <v>24</v>
      </c>
      <c r="B30" s="207" t="s">
        <v>93</v>
      </c>
      <c r="C30" s="102" t="s">
        <v>135</v>
      </c>
      <c r="D30" s="102" t="s">
        <v>95</v>
      </c>
      <c r="E30" s="102" t="s">
        <v>136</v>
      </c>
      <c r="F30" s="225" t="s">
        <v>137</v>
      </c>
      <c r="G30" s="102" t="s">
        <v>712</v>
      </c>
      <c r="H30" s="207" t="s">
        <v>23</v>
      </c>
      <c r="I30" s="226"/>
      <c r="J30" s="226"/>
      <c r="K30" s="226" t="s">
        <v>24</v>
      </c>
      <c r="L30" s="104" t="s">
        <v>134</v>
      </c>
      <c r="M30" s="104" t="s">
        <v>642</v>
      </c>
      <c r="N30" s="258"/>
      <c r="O30" s="278"/>
      <c r="P30" s="291"/>
      <c r="Q30" s="280"/>
    </row>
    <row r="31" spans="1:17" ht="45.75" customHeight="1" x14ac:dyDescent="0.25">
      <c r="A31" s="6">
        <v>25</v>
      </c>
      <c r="B31" s="207" t="s">
        <v>93</v>
      </c>
      <c r="C31" s="102" t="s">
        <v>30</v>
      </c>
      <c r="D31" s="102" t="s">
        <v>31</v>
      </c>
      <c r="E31" s="227" t="s">
        <v>139</v>
      </c>
      <c r="F31" s="225" t="s">
        <v>140</v>
      </c>
      <c r="G31" s="102" t="s">
        <v>643</v>
      </c>
      <c r="H31" s="207" t="s">
        <v>23</v>
      </c>
      <c r="I31" s="226" t="s">
        <v>24</v>
      </c>
      <c r="J31" s="226"/>
      <c r="K31" s="226"/>
      <c r="L31" s="105" t="s">
        <v>138</v>
      </c>
      <c r="M31" s="105" t="s">
        <v>644</v>
      </c>
      <c r="N31" s="258"/>
      <c r="O31" s="278"/>
      <c r="P31" s="291"/>
      <c r="Q31" s="280"/>
    </row>
    <row r="32" spans="1:17" ht="69.75" customHeight="1" x14ac:dyDescent="0.25">
      <c r="A32" s="14">
        <v>26</v>
      </c>
      <c r="B32" s="207" t="s">
        <v>93</v>
      </c>
      <c r="C32" s="102" t="s">
        <v>102</v>
      </c>
      <c r="D32" s="102" t="s">
        <v>95</v>
      </c>
      <c r="E32" s="102" t="s">
        <v>141</v>
      </c>
      <c r="F32" s="225" t="s">
        <v>142</v>
      </c>
      <c r="G32" s="207" t="s">
        <v>58</v>
      </c>
      <c r="H32" s="207" t="s">
        <v>23</v>
      </c>
      <c r="I32" s="226" t="s">
        <v>24</v>
      </c>
      <c r="J32" s="226"/>
      <c r="K32" s="226"/>
      <c r="L32" s="105" t="s">
        <v>53</v>
      </c>
      <c r="M32" s="105"/>
      <c r="N32" s="258"/>
      <c r="O32" s="278"/>
      <c r="P32" s="291"/>
      <c r="Q32" s="270"/>
    </row>
    <row r="33" spans="1:59" ht="42.75" customHeight="1" x14ac:dyDescent="0.25">
      <c r="A33" s="6">
        <v>27</v>
      </c>
      <c r="B33" s="207" t="s">
        <v>144</v>
      </c>
      <c r="C33" s="102" t="s">
        <v>48</v>
      </c>
      <c r="D33" s="102" t="s">
        <v>49</v>
      </c>
      <c r="E33" s="102" t="s">
        <v>50</v>
      </c>
      <c r="F33" s="191" t="s">
        <v>51</v>
      </c>
      <c r="G33" s="193" t="s">
        <v>765</v>
      </c>
      <c r="H33" s="193" t="s">
        <v>23</v>
      </c>
      <c r="I33" s="223" t="s">
        <v>24</v>
      </c>
      <c r="J33" s="223"/>
      <c r="K33" s="223"/>
      <c r="L33" s="105" t="s">
        <v>143</v>
      </c>
      <c r="M33" s="105" t="s">
        <v>645</v>
      </c>
      <c r="N33" s="258" t="s">
        <v>836</v>
      </c>
      <c r="O33" s="278" t="s">
        <v>145</v>
      </c>
      <c r="P33" s="273" t="s">
        <v>146</v>
      </c>
      <c r="Q33" s="269" t="s">
        <v>147</v>
      </c>
    </row>
    <row r="34" spans="1:59" ht="83.25" customHeight="1" x14ac:dyDescent="0.25">
      <c r="A34" s="6">
        <v>28</v>
      </c>
      <c r="B34" s="207" t="s">
        <v>144</v>
      </c>
      <c r="C34" s="102" t="s">
        <v>19</v>
      </c>
      <c r="D34" s="102" t="s">
        <v>41</v>
      </c>
      <c r="E34" s="102" t="s">
        <v>149</v>
      </c>
      <c r="F34" s="225" t="s">
        <v>150</v>
      </c>
      <c r="G34" s="224" t="s">
        <v>713</v>
      </c>
      <c r="H34" s="207" t="s">
        <v>857</v>
      </c>
      <c r="I34" s="226"/>
      <c r="J34" s="223"/>
      <c r="K34" s="223" t="s">
        <v>24</v>
      </c>
      <c r="L34" s="104" t="s">
        <v>148</v>
      </c>
      <c r="M34" s="104" t="s">
        <v>646</v>
      </c>
      <c r="N34" s="258"/>
      <c r="O34" s="278"/>
      <c r="P34" s="273"/>
      <c r="Q34" s="280"/>
    </row>
    <row r="35" spans="1:59" ht="70.5" customHeight="1" x14ac:dyDescent="0.25">
      <c r="A35" s="6">
        <v>29</v>
      </c>
      <c r="B35" s="207" t="s">
        <v>144</v>
      </c>
      <c r="C35" s="102" t="s">
        <v>71</v>
      </c>
      <c r="D35" s="102" t="s">
        <v>95</v>
      </c>
      <c r="E35" s="102" t="s">
        <v>151</v>
      </c>
      <c r="F35" s="191" t="s">
        <v>152</v>
      </c>
      <c r="G35" s="193" t="s">
        <v>58</v>
      </c>
      <c r="H35" s="207" t="s">
        <v>23</v>
      </c>
      <c r="I35" s="226" t="s">
        <v>24</v>
      </c>
      <c r="J35" s="223"/>
      <c r="K35" s="223"/>
      <c r="L35" s="105" t="s">
        <v>53</v>
      </c>
      <c r="M35" s="105"/>
      <c r="N35" s="258"/>
      <c r="O35" s="278"/>
      <c r="P35" s="273"/>
      <c r="Q35" s="280"/>
    </row>
    <row r="36" spans="1:59" s="9" customFormat="1" ht="154.5" customHeight="1" x14ac:dyDescent="0.25">
      <c r="A36" s="89">
        <v>30</v>
      </c>
      <c r="B36" s="207" t="s">
        <v>144</v>
      </c>
      <c r="C36" s="102" t="s">
        <v>30</v>
      </c>
      <c r="D36" s="102" t="s">
        <v>31</v>
      </c>
      <c r="E36" s="102" t="s">
        <v>154</v>
      </c>
      <c r="F36" s="225" t="s">
        <v>155</v>
      </c>
      <c r="G36" s="224" t="s">
        <v>714</v>
      </c>
      <c r="H36" s="207" t="s">
        <v>23</v>
      </c>
      <c r="I36" s="226" t="s">
        <v>24</v>
      </c>
      <c r="J36" s="226"/>
      <c r="K36" s="226"/>
      <c r="L36" s="107" t="s">
        <v>153</v>
      </c>
      <c r="M36" s="107" t="s">
        <v>648</v>
      </c>
      <c r="N36" s="258"/>
      <c r="O36" s="278"/>
      <c r="P36" s="273"/>
      <c r="Q36" s="280"/>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9" customFormat="1" ht="102.75" customHeight="1" x14ac:dyDescent="0.25">
      <c r="A37" s="94">
        <v>31</v>
      </c>
      <c r="B37" s="207" t="s">
        <v>144</v>
      </c>
      <c r="C37" s="102" t="s">
        <v>19</v>
      </c>
      <c r="D37" s="102" t="s">
        <v>41</v>
      </c>
      <c r="E37" s="102" t="s">
        <v>424</v>
      </c>
      <c r="F37" s="225" t="s">
        <v>425</v>
      </c>
      <c r="G37" s="224" t="s">
        <v>647</v>
      </c>
      <c r="H37" s="207" t="s">
        <v>221</v>
      </c>
      <c r="I37" s="226" t="s">
        <v>24</v>
      </c>
      <c r="J37" s="226"/>
      <c r="K37" s="226"/>
      <c r="L37" s="105"/>
      <c r="M37" s="105"/>
      <c r="N37" s="258"/>
      <c r="O37" s="278"/>
      <c r="P37" s="273"/>
      <c r="Q37" s="280"/>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ht="57" customHeight="1" x14ac:dyDescent="0.25">
      <c r="A38" s="6">
        <v>32</v>
      </c>
      <c r="B38" s="207" t="s">
        <v>144</v>
      </c>
      <c r="C38" s="102" t="s">
        <v>157</v>
      </c>
      <c r="D38" s="102" t="s">
        <v>95</v>
      </c>
      <c r="E38" s="102" t="s">
        <v>158</v>
      </c>
      <c r="F38" s="191" t="s">
        <v>159</v>
      </c>
      <c r="G38" s="193" t="s">
        <v>837</v>
      </c>
      <c r="H38" s="207" t="s">
        <v>23</v>
      </c>
      <c r="I38" s="226" t="s">
        <v>24</v>
      </c>
      <c r="J38" s="223"/>
      <c r="K38" s="223"/>
      <c r="L38" s="105" t="s">
        <v>156</v>
      </c>
      <c r="M38" s="105" t="s">
        <v>652</v>
      </c>
      <c r="N38" s="258"/>
      <c r="O38" s="278"/>
      <c r="P38" s="273"/>
      <c r="Q38" s="280"/>
    </row>
    <row r="39" spans="1:59" ht="54.75" customHeight="1" x14ac:dyDescent="0.25">
      <c r="A39" s="6">
        <v>33</v>
      </c>
      <c r="B39" s="207" t="s">
        <v>144</v>
      </c>
      <c r="C39" s="102" t="s">
        <v>166</v>
      </c>
      <c r="D39" s="102" t="s">
        <v>95</v>
      </c>
      <c r="E39" s="102" t="s">
        <v>167</v>
      </c>
      <c r="F39" s="225" t="s">
        <v>168</v>
      </c>
      <c r="G39" s="102" t="s">
        <v>169</v>
      </c>
      <c r="H39" s="207" t="s">
        <v>23</v>
      </c>
      <c r="I39" s="226"/>
      <c r="J39" s="223"/>
      <c r="K39" s="223" t="s">
        <v>24</v>
      </c>
      <c r="L39" s="105" t="s">
        <v>165</v>
      </c>
      <c r="M39" s="105"/>
      <c r="N39" s="258"/>
      <c r="O39" s="278"/>
      <c r="P39" s="273"/>
      <c r="Q39" s="280"/>
    </row>
    <row r="40" spans="1:59" s="103" customFormat="1" ht="41.25" customHeight="1" x14ac:dyDescent="0.25">
      <c r="A40" s="14">
        <v>34</v>
      </c>
      <c r="B40" s="207" t="s">
        <v>144</v>
      </c>
      <c r="C40" s="207" t="s">
        <v>175</v>
      </c>
      <c r="D40" s="207" t="s">
        <v>95</v>
      </c>
      <c r="E40" s="207" t="s">
        <v>176</v>
      </c>
      <c r="F40" s="228" t="s">
        <v>177</v>
      </c>
      <c r="G40" s="207" t="s">
        <v>761</v>
      </c>
      <c r="H40" s="207" t="s">
        <v>23</v>
      </c>
      <c r="I40" s="223" t="s">
        <v>24</v>
      </c>
      <c r="J40" s="223"/>
      <c r="K40" s="223"/>
      <c r="L40" s="104" t="s">
        <v>838</v>
      </c>
      <c r="M40" s="104"/>
      <c r="N40" s="258"/>
      <c r="O40" s="278"/>
      <c r="P40" s="273"/>
      <c r="Q40" s="270"/>
    </row>
    <row r="41" spans="1:59" s="5" customFormat="1" ht="57.75" customHeight="1" x14ac:dyDescent="0.25">
      <c r="A41" s="6">
        <v>35</v>
      </c>
      <c r="B41" s="207" t="s">
        <v>179</v>
      </c>
      <c r="C41" s="102" t="s">
        <v>30</v>
      </c>
      <c r="D41" s="227" t="s">
        <v>31</v>
      </c>
      <c r="E41" s="102" t="s">
        <v>180</v>
      </c>
      <c r="F41" s="225" t="s">
        <v>181</v>
      </c>
      <c r="G41" s="193" t="s">
        <v>58</v>
      </c>
      <c r="H41" s="207" t="s">
        <v>23</v>
      </c>
      <c r="I41" s="226"/>
      <c r="J41" s="226"/>
      <c r="K41" s="226" t="s">
        <v>24</v>
      </c>
      <c r="L41" s="105" t="s">
        <v>178</v>
      </c>
      <c r="M41" s="105" t="s">
        <v>653</v>
      </c>
      <c r="N41" s="93" t="s">
        <v>182</v>
      </c>
      <c r="O41" s="120" t="s">
        <v>183</v>
      </c>
      <c r="P41" s="7"/>
      <c r="Q41" s="123" t="s">
        <v>184</v>
      </c>
    </row>
    <row r="42" spans="1:59" ht="144" customHeight="1" x14ac:dyDescent="0.25">
      <c r="A42" s="6">
        <v>36</v>
      </c>
      <c r="B42" s="207" t="s">
        <v>192</v>
      </c>
      <c r="C42" s="102" t="s">
        <v>30</v>
      </c>
      <c r="D42" s="102" t="s">
        <v>31</v>
      </c>
      <c r="E42" s="102" t="s">
        <v>193</v>
      </c>
      <c r="F42" s="225" t="s">
        <v>194</v>
      </c>
      <c r="G42" s="193" t="s">
        <v>715</v>
      </c>
      <c r="H42" s="207" t="s">
        <v>23</v>
      </c>
      <c r="I42" s="223" t="s">
        <v>24</v>
      </c>
      <c r="J42" s="223"/>
      <c r="K42" s="223"/>
      <c r="L42" s="105" t="s">
        <v>191</v>
      </c>
      <c r="M42" s="105" t="s">
        <v>644</v>
      </c>
      <c r="N42" s="271" t="s">
        <v>654</v>
      </c>
      <c r="O42" s="275" t="s">
        <v>189</v>
      </c>
      <c r="P42" s="283" t="s">
        <v>190</v>
      </c>
      <c r="Q42" s="269" t="s">
        <v>184</v>
      </c>
    </row>
    <row r="43" spans="1:59" s="5" customFormat="1" ht="42" customHeight="1" x14ac:dyDescent="0.25">
      <c r="A43" s="6">
        <v>37</v>
      </c>
      <c r="B43" s="207" t="s">
        <v>192</v>
      </c>
      <c r="C43" s="102" t="s">
        <v>48</v>
      </c>
      <c r="D43" s="102" t="s">
        <v>49</v>
      </c>
      <c r="E43" s="102" t="s">
        <v>195</v>
      </c>
      <c r="F43" s="225" t="s">
        <v>196</v>
      </c>
      <c r="G43" s="102" t="s">
        <v>58</v>
      </c>
      <c r="H43" s="207" t="s">
        <v>23</v>
      </c>
      <c r="I43" s="226" t="s">
        <v>24</v>
      </c>
      <c r="J43" s="226"/>
      <c r="K43" s="226"/>
      <c r="L43" s="105" t="s">
        <v>53</v>
      </c>
      <c r="M43" s="105"/>
      <c r="N43" s="272"/>
      <c r="O43" s="277"/>
      <c r="P43" s="285"/>
      <c r="Q43" s="270"/>
    </row>
    <row r="44" spans="1:59" s="5" customFormat="1" ht="65.25" customHeight="1" x14ac:dyDescent="0.25">
      <c r="A44" s="6">
        <v>38</v>
      </c>
      <c r="B44" s="207" t="s">
        <v>197</v>
      </c>
      <c r="C44" s="102" t="s">
        <v>175</v>
      </c>
      <c r="D44" s="102" t="s">
        <v>95</v>
      </c>
      <c r="E44" s="102" t="s">
        <v>198</v>
      </c>
      <c r="F44" s="225" t="s">
        <v>199</v>
      </c>
      <c r="G44" s="102" t="s">
        <v>716</v>
      </c>
      <c r="H44" s="207" t="s">
        <v>23</v>
      </c>
      <c r="I44" s="226"/>
      <c r="J44" s="226"/>
      <c r="K44" s="226" t="s">
        <v>24</v>
      </c>
      <c r="L44" s="105" t="s">
        <v>53</v>
      </c>
      <c r="M44" s="105"/>
      <c r="N44" s="93" t="s">
        <v>200</v>
      </c>
      <c r="O44" s="120" t="s">
        <v>67</v>
      </c>
      <c r="P44" s="7"/>
      <c r="Q44" s="117" t="s">
        <v>28</v>
      </c>
    </row>
    <row r="45" spans="1:59" ht="234" customHeight="1" x14ac:dyDescent="0.25">
      <c r="A45" s="6">
        <v>39</v>
      </c>
      <c r="B45" s="207" t="s">
        <v>202</v>
      </c>
      <c r="C45" s="102" t="s">
        <v>30</v>
      </c>
      <c r="D45" s="102" t="s">
        <v>31</v>
      </c>
      <c r="E45" s="102" t="s">
        <v>32</v>
      </c>
      <c r="F45" s="225" t="s">
        <v>33</v>
      </c>
      <c r="G45" s="102" t="s">
        <v>717</v>
      </c>
      <c r="H45" s="207" t="s">
        <v>23</v>
      </c>
      <c r="I45" s="223" t="s">
        <v>24</v>
      </c>
      <c r="J45" s="223"/>
      <c r="K45" s="223"/>
      <c r="L45" s="105" t="s">
        <v>201</v>
      </c>
      <c r="M45" s="105" t="s">
        <v>655</v>
      </c>
      <c r="N45" s="116" t="s">
        <v>203</v>
      </c>
      <c r="O45" s="118" t="s">
        <v>204</v>
      </c>
      <c r="P45" s="68"/>
      <c r="Q45" s="117" t="s">
        <v>39</v>
      </c>
    </row>
    <row r="46" spans="1:59" ht="126" customHeight="1" x14ac:dyDescent="0.25">
      <c r="A46" s="14">
        <v>40</v>
      </c>
      <c r="B46" s="207" t="s">
        <v>206</v>
      </c>
      <c r="C46" s="102" t="s">
        <v>62</v>
      </c>
      <c r="D46" s="102" t="s">
        <v>63</v>
      </c>
      <c r="E46" s="207" t="s">
        <v>64</v>
      </c>
      <c r="F46" s="225" t="s">
        <v>65</v>
      </c>
      <c r="G46" s="229" t="s">
        <v>708</v>
      </c>
      <c r="H46" s="207" t="s">
        <v>23</v>
      </c>
      <c r="I46" s="223" t="s">
        <v>24</v>
      </c>
      <c r="J46" s="226"/>
      <c r="K46" s="226"/>
      <c r="L46" s="105" t="s">
        <v>205</v>
      </c>
      <c r="M46" s="105" t="s">
        <v>656</v>
      </c>
      <c r="N46" s="116" t="s">
        <v>207</v>
      </c>
      <c r="O46" s="118" t="s">
        <v>67</v>
      </c>
      <c r="P46" s="69"/>
      <c r="Q46" s="117" t="s">
        <v>28</v>
      </c>
    </row>
    <row r="47" spans="1:59" ht="70.5" customHeight="1" x14ac:dyDescent="0.25">
      <c r="A47" s="6">
        <v>41</v>
      </c>
      <c r="B47" s="207" t="s">
        <v>208</v>
      </c>
      <c r="C47" s="102" t="s">
        <v>209</v>
      </c>
      <c r="D47" s="193" t="s">
        <v>72</v>
      </c>
      <c r="E47" s="102" t="s">
        <v>210</v>
      </c>
      <c r="F47" s="225" t="s">
        <v>211</v>
      </c>
      <c r="G47" s="193" t="s">
        <v>718</v>
      </c>
      <c r="H47" s="207" t="s">
        <v>23</v>
      </c>
      <c r="I47" s="223" t="s">
        <v>24</v>
      </c>
      <c r="J47" s="223"/>
      <c r="K47" s="223"/>
      <c r="L47" s="105" t="s">
        <v>61</v>
      </c>
      <c r="M47" s="105"/>
      <c r="N47" s="304" t="s">
        <v>212</v>
      </c>
      <c r="O47" s="278" t="s">
        <v>213</v>
      </c>
      <c r="P47" s="273"/>
      <c r="Q47" s="117" t="s">
        <v>28</v>
      </c>
    </row>
    <row r="48" spans="1:59" ht="43.5" customHeight="1" x14ac:dyDescent="0.25">
      <c r="A48" s="6">
        <v>42</v>
      </c>
      <c r="B48" s="207" t="s">
        <v>208</v>
      </c>
      <c r="C48" s="102" t="s">
        <v>19</v>
      </c>
      <c r="D48" s="102" t="s">
        <v>41</v>
      </c>
      <c r="E48" s="102" t="s">
        <v>219</v>
      </c>
      <c r="F48" s="225" t="s">
        <v>220</v>
      </c>
      <c r="G48" s="102" t="s">
        <v>719</v>
      </c>
      <c r="H48" s="207" t="s">
        <v>221</v>
      </c>
      <c r="I48" s="223" t="s">
        <v>24</v>
      </c>
      <c r="J48" s="223"/>
      <c r="K48" s="223"/>
      <c r="L48" s="105" t="s">
        <v>218</v>
      </c>
      <c r="M48" s="105" t="s">
        <v>657</v>
      </c>
      <c r="N48" s="304"/>
      <c r="O48" s="278"/>
      <c r="P48" s="273"/>
      <c r="Q48" s="117" t="s">
        <v>28</v>
      </c>
    </row>
    <row r="49" spans="1:17" ht="122.25" customHeight="1" x14ac:dyDescent="0.25">
      <c r="A49" s="6">
        <v>43</v>
      </c>
      <c r="B49" s="207" t="s">
        <v>223</v>
      </c>
      <c r="C49" s="102" t="s">
        <v>19</v>
      </c>
      <c r="D49" s="102" t="s">
        <v>20</v>
      </c>
      <c r="E49" s="102" t="s">
        <v>21</v>
      </c>
      <c r="F49" s="225" t="s">
        <v>22</v>
      </c>
      <c r="G49" s="102" t="s">
        <v>720</v>
      </c>
      <c r="H49" s="207" t="s">
        <v>23</v>
      </c>
      <c r="I49" s="223" t="s">
        <v>24</v>
      </c>
      <c r="J49" s="223"/>
      <c r="K49" s="223"/>
      <c r="L49" s="105" t="s">
        <v>228</v>
      </c>
      <c r="M49" s="105" t="s">
        <v>660</v>
      </c>
      <c r="N49" s="258" t="s">
        <v>804</v>
      </c>
      <c r="O49" s="278" t="s">
        <v>659</v>
      </c>
      <c r="P49" s="273" t="s">
        <v>227</v>
      </c>
      <c r="Q49" s="269" t="s">
        <v>802</v>
      </c>
    </row>
    <row r="50" spans="1:17" s="5" customFormat="1" ht="33.75" customHeight="1" x14ac:dyDescent="0.25">
      <c r="A50" s="6">
        <v>44</v>
      </c>
      <c r="B50" s="207" t="s">
        <v>230</v>
      </c>
      <c r="C50" s="102" t="s">
        <v>94</v>
      </c>
      <c r="D50" s="102" t="s">
        <v>95</v>
      </c>
      <c r="E50" s="102" t="s">
        <v>96</v>
      </c>
      <c r="F50" s="225" t="s">
        <v>97</v>
      </c>
      <c r="G50" s="102" t="s">
        <v>721</v>
      </c>
      <c r="H50" s="207" t="s">
        <v>23</v>
      </c>
      <c r="I50" s="226" t="s">
        <v>24</v>
      </c>
      <c r="J50" s="226"/>
      <c r="K50" s="226"/>
      <c r="L50" s="105" t="s">
        <v>229</v>
      </c>
      <c r="M50" s="105" t="s">
        <v>839</v>
      </c>
      <c r="N50" s="258"/>
      <c r="O50" s="278"/>
      <c r="P50" s="273"/>
      <c r="Q50" s="280"/>
    </row>
    <row r="51" spans="1:17" ht="40.5" customHeight="1" x14ac:dyDescent="0.25">
      <c r="A51" s="6">
        <v>45</v>
      </c>
      <c r="B51" s="207" t="s">
        <v>223</v>
      </c>
      <c r="C51" s="102" t="s">
        <v>48</v>
      </c>
      <c r="D51" s="102" t="s">
        <v>49</v>
      </c>
      <c r="E51" s="102" t="s">
        <v>50</v>
      </c>
      <c r="F51" s="191" t="s">
        <v>51</v>
      </c>
      <c r="G51" s="193" t="s">
        <v>722</v>
      </c>
      <c r="H51" s="193" t="s">
        <v>23</v>
      </c>
      <c r="I51" s="223" t="s">
        <v>24</v>
      </c>
      <c r="J51" s="223"/>
      <c r="K51" s="223"/>
      <c r="L51" s="105" t="s">
        <v>236</v>
      </c>
      <c r="M51" s="105" t="s">
        <v>840</v>
      </c>
      <c r="N51" s="258"/>
      <c r="O51" s="278"/>
      <c r="P51" s="273"/>
      <c r="Q51" s="280"/>
    </row>
    <row r="52" spans="1:17" s="5" customFormat="1" ht="54" customHeight="1" x14ac:dyDescent="0.25">
      <c r="A52" s="6">
        <v>46</v>
      </c>
      <c r="B52" s="207" t="s">
        <v>230</v>
      </c>
      <c r="C52" s="102" t="s">
        <v>19</v>
      </c>
      <c r="D52" s="102" t="s">
        <v>41</v>
      </c>
      <c r="E52" s="102" t="s">
        <v>243</v>
      </c>
      <c r="F52" s="225" t="s">
        <v>244</v>
      </c>
      <c r="G52" s="102" t="s">
        <v>58</v>
      </c>
      <c r="H52" s="207" t="s">
        <v>857</v>
      </c>
      <c r="I52" s="226"/>
      <c r="J52" s="226"/>
      <c r="K52" s="226" t="s">
        <v>24</v>
      </c>
      <c r="L52" s="105" t="s">
        <v>242</v>
      </c>
      <c r="M52" s="105" t="s">
        <v>663</v>
      </c>
      <c r="N52" s="258"/>
      <c r="O52" s="278"/>
      <c r="P52" s="273"/>
      <c r="Q52" s="280"/>
    </row>
    <row r="53" spans="1:17" s="5" customFormat="1" ht="46.5" customHeight="1" x14ac:dyDescent="0.25">
      <c r="A53" s="6">
        <v>47</v>
      </c>
      <c r="B53" s="207" t="s">
        <v>230</v>
      </c>
      <c r="C53" s="102" t="s">
        <v>245</v>
      </c>
      <c r="D53" s="102" t="s">
        <v>95</v>
      </c>
      <c r="E53" s="207" t="s">
        <v>246</v>
      </c>
      <c r="F53" s="225" t="s">
        <v>247</v>
      </c>
      <c r="G53" s="102" t="s">
        <v>58</v>
      </c>
      <c r="H53" s="207" t="s">
        <v>23</v>
      </c>
      <c r="I53" s="226"/>
      <c r="J53" s="226"/>
      <c r="K53" s="226" t="s">
        <v>24</v>
      </c>
      <c r="L53" s="105" t="s">
        <v>53</v>
      </c>
      <c r="M53" s="105"/>
      <c r="N53" s="258"/>
      <c r="O53" s="278"/>
      <c r="P53" s="273"/>
      <c r="Q53" s="280"/>
    </row>
    <row r="54" spans="1:17" s="5" customFormat="1" ht="56.25" customHeight="1" x14ac:dyDescent="0.25">
      <c r="A54" s="6">
        <v>48</v>
      </c>
      <c r="B54" s="207" t="s">
        <v>230</v>
      </c>
      <c r="C54" s="102" t="s">
        <v>245</v>
      </c>
      <c r="D54" s="102" t="s">
        <v>95</v>
      </c>
      <c r="E54" s="207" t="s">
        <v>248</v>
      </c>
      <c r="F54" s="225" t="s">
        <v>249</v>
      </c>
      <c r="G54" s="102" t="s">
        <v>58</v>
      </c>
      <c r="H54" s="207" t="s">
        <v>23</v>
      </c>
      <c r="I54" s="226"/>
      <c r="J54" s="226"/>
      <c r="K54" s="226" t="s">
        <v>24</v>
      </c>
      <c r="L54" s="105" t="s">
        <v>53</v>
      </c>
      <c r="M54" s="105"/>
      <c r="N54" s="258"/>
      <c r="O54" s="278"/>
      <c r="P54" s="273"/>
      <c r="Q54" s="280"/>
    </row>
    <row r="55" spans="1:17" s="5" customFormat="1" ht="62.25" customHeight="1" x14ac:dyDescent="0.25">
      <c r="A55" s="6">
        <v>49</v>
      </c>
      <c r="B55" s="207" t="s">
        <v>230</v>
      </c>
      <c r="C55" s="102" t="s">
        <v>19</v>
      </c>
      <c r="D55" s="102" t="s">
        <v>41</v>
      </c>
      <c r="E55" s="102" t="s">
        <v>251</v>
      </c>
      <c r="F55" s="225" t="s">
        <v>252</v>
      </c>
      <c r="G55" s="102" t="s">
        <v>723</v>
      </c>
      <c r="H55" s="207" t="s">
        <v>859</v>
      </c>
      <c r="I55" s="226" t="s">
        <v>24</v>
      </c>
      <c r="J55" s="226"/>
      <c r="K55" s="226"/>
      <c r="L55" s="105" t="s">
        <v>250</v>
      </c>
      <c r="M55" s="105" t="s">
        <v>655</v>
      </c>
      <c r="N55" s="258"/>
      <c r="O55" s="278"/>
      <c r="P55" s="273"/>
      <c r="Q55" s="280"/>
    </row>
    <row r="56" spans="1:17" s="5" customFormat="1" ht="48" customHeight="1" x14ac:dyDescent="0.25">
      <c r="A56" s="89">
        <v>50</v>
      </c>
      <c r="B56" s="207" t="s">
        <v>230</v>
      </c>
      <c r="C56" s="102" t="s">
        <v>19</v>
      </c>
      <c r="D56" s="102" t="s">
        <v>41</v>
      </c>
      <c r="E56" s="102" t="s">
        <v>424</v>
      </c>
      <c r="F56" s="225" t="s">
        <v>425</v>
      </c>
      <c r="G56" s="224" t="s">
        <v>662</v>
      </c>
      <c r="H56" s="207" t="s">
        <v>23</v>
      </c>
      <c r="I56" s="226" t="s">
        <v>24</v>
      </c>
      <c r="J56" s="226"/>
      <c r="K56" s="226"/>
      <c r="L56" s="105"/>
      <c r="M56" s="105"/>
      <c r="N56" s="258"/>
      <c r="O56" s="278"/>
      <c r="P56" s="273"/>
      <c r="Q56" s="280"/>
    </row>
    <row r="57" spans="1:17" s="5" customFormat="1" ht="30.75" customHeight="1" x14ac:dyDescent="0.25">
      <c r="A57" s="6">
        <v>51</v>
      </c>
      <c r="B57" s="207" t="s">
        <v>230</v>
      </c>
      <c r="C57" s="102" t="s">
        <v>19</v>
      </c>
      <c r="D57" s="102" t="s">
        <v>41</v>
      </c>
      <c r="E57" s="102" t="s">
        <v>219</v>
      </c>
      <c r="F57" s="225" t="s">
        <v>220</v>
      </c>
      <c r="G57" s="102" t="s">
        <v>724</v>
      </c>
      <c r="H57" s="207" t="s">
        <v>23</v>
      </c>
      <c r="I57" s="226" t="s">
        <v>24</v>
      </c>
      <c r="J57" s="226"/>
      <c r="K57" s="226"/>
      <c r="L57" s="105" t="s">
        <v>253</v>
      </c>
      <c r="M57" s="105"/>
      <c r="N57" s="258"/>
      <c r="O57" s="278"/>
      <c r="P57" s="273"/>
      <c r="Q57" s="280"/>
    </row>
    <row r="58" spans="1:17" ht="60.75" customHeight="1" x14ac:dyDescent="0.25">
      <c r="A58" s="6">
        <v>52</v>
      </c>
      <c r="B58" s="207" t="s">
        <v>230</v>
      </c>
      <c r="C58" s="102" t="s">
        <v>19</v>
      </c>
      <c r="D58" s="102" t="s">
        <v>41</v>
      </c>
      <c r="E58" s="102" t="s">
        <v>254</v>
      </c>
      <c r="F58" s="225" t="s">
        <v>255</v>
      </c>
      <c r="G58" s="102" t="s">
        <v>776</v>
      </c>
      <c r="H58" s="207" t="s">
        <v>221</v>
      </c>
      <c r="I58" s="223" t="s">
        <v>24</v>
      </c>
      <c r="J58" s="223"/>
      <c r="K58" s="223"/>
      <c r="L58" s="105" t="s">
        <v>53</v>
      </c>
      <c r="M58" s="105"/>
      <c r="N58" s="258"/>
      <c r="O58" s="278"/>
      <c r="P58" s="273"/>
      <c r="Q58" s="280"/>
    </row>
    <row r="59" spans="1:17" ht="36.75" customHeight="1" x14ac:dyDescent="0.25">
      <c r="A59" s="6">
        <v>53</v>
      </c>
      <c r="B59" s="207" t="s">
        <v>230</v>
      </c>
      <c r="C59" s="102" t="s">
        <v>257</v>
      </c>
      <c r="D59" s="102" t="s">
        <v>95</v>
      </c>
      <c r="E59" s="102" t="s">
        <v>258</v>
      </c>
      <c r="F59" s="225" t="s">
        <v>259</v>
      </c>
      <c r="G59" s="102" t="s">
        <v>664</v>
      </c>
      <c r="H59" s="207" t="s">
        <v>23</v>
      </c>
      <c r="I59" s="223" t="s">
        <v>24</v>
      </c>
      <c r="J59" s="223"/>
      <c r="K59" s="223"/>
      <c r="L59" s="105" t="s">
        <v>256</v>
      </c>
      <c r="M59" s="105"/>
      <c r="N59" s="258"/>
      <c r="O59" s="278"/>
      <c r="P59" s="273"/>
      <c r="Q59" s="280"/>
    </row>
    <row r="60" spans="1:17" ht="36.75" customHeight="1" x14ac:dyDescent="0.25">
      <c r="A60" s="78">
        <v>54</v>
      </c>
      <c r="B60" s="207" t="s">
        <v>230</v>
      </c>
      <c r="C60" s="102" t="s">
        <v>62</v>
      </c>
      <c r="D60" s="102" t="s">
        <v>63</v>
      </c>
      <c r="E60" s="207" t="s">
        <v>64</v>
      </c>
      <c r="F60" s="225" t="s">
        <v>65</v>
      </c>
      <c r="G60" s="229" t="s">
        <v>658</v>
      </c>
      <c r="H60" s="207" t="s">
        <v>23</v>
      </c>
      <c r="I60" s="223" t="s">
        <v>24</v>
      </c>
      <c r="J60" s="223"/>
      <c r="K60" s="223"/>
      <c r="L60" s="105"/>
      <c r="M60" s="105"/>
      <c r="N60" s="258"/>
      <c r="O60" s="278"/>
      <c r="P60" s="273"/>
      <c r="Q60" s="280"/>
    </row>
    <row r="61" spans="1:17" s="5" customFormat="1" ht="45.75" customHeight="1" x14ac:dyDescent="0.25">
      <c r="A61" s="6">
        <v>55</v>
      </c>
      <c r="B61" s="207" t="s">
        <v>230</v>
      </c>
      <c r="C61" s="102" t="s">
        <v>175</v>
      </c>
      <c r="D61" s="102" t="s">
        <v>95</v>
      </c>
      <c r="E61" s="102" t="s">
        <v>260</v>
      </c>
      <c r="F61" s="225" t="s">
        <v>261</v>
      </c>
      <c r="G61" s="102" t="s">
        <v>262</v>
      </c>
      <c r="H61" s="207" t="s">
        <v>23</v>
      </c>
      <c r="I61" s="226" t="s">
        <v>24</v>
      </c>
      <c r="J61" s="226"/>
      <c r="K61" s="226"/>
      <c r="L61" s="105" t="s">
        <v>53</v>
      </c>
      <c r="M61" s="105"/>
      <c r="N61" s="258"/>
      <c r="O61" s="278"/>
      <c r="P61" s="273"/>
      <c r="Q61" s="270"/>
    </row>
    <row r="62" spans="1:17" ht="101.25" customHeight="1" x14ac:dyDescent="0.25">
      <c r="A62" s="89">
        <v>56</v>
      </c>
      <c r="B62" s="110" t="s">
        <v>264</v>
      </c>
      <c r="C62" s="102" t="s">
        <v>868</v>
      </c>
      <c r="D62" s="227" t="s">
        <v>95</v>
      </c>
      <c r="E62" s="227" t="s">
        <v>665</v>
      </c>
      <c r="F62" s="225" t="s">
        <v>666</v>
      </c>
      <c r="G62" s="227" t="s">
        <v>667</v>
      </c>
      <c r="H62" s="227" t="s">
        <v>221</v>
      </c>
      <c r="I62" s="230" t="s">
        <v>24</v>
      </c>
      <c r="J62" s="230"/>
      <c r="K62" s="230"/>
      <c r="L62" s="105"/>
      <c r="M62" s="105" t="s">
        <v>668</v>
      </c>
      <c r="N62" s="7" t="s">
        <v>269</v>
      </c>
      <c r="O62" s="108" t="s">
        <v>270</v>
      </c>
      <c r="P62" s="83"/>
      <c r="Q62" s="123" t="s">
        <v>271</v>
      </c>
    </row>
    <row r="63" spans="1:17" ht="343.5" customHeight="1" x14ac:dyDescent="0.25">
      <c r="A63" s="6">
        <v>57</v>
      </c>
      <c r="B63" s="207" t="s">
        <v>273</v>
      </c>
      <c r="C63" s="102" t="s">
        <v>274</v>
      </c>
      <c r="D63" s="102" t="s">
        <v>95</v>
      </c>
      <c r="E63" s="102" t="s">
        <v>275</v>
      </c>
      <c r="F63" s="225" t="s">
        <v>276</v>
      </c>
      <c r="G63" s="193" t="s">
        <v>779</v>
      </c>
      <c r="H63" s="207" t="s">
        <v>23</v>
      </c>
      <c r="I63" s="223" t="s">
        <v>24</v>
      </c>
      <c r="J63" s="223"/>
      <c r="K63" s="223"/>
      <c r="L63" s="105" t="s">
        <v>272</v>
      </c>
      <c r="M63" s="105" t="s">
        <v>841</v>
      </c>
      <c r="N63" s="116" t="s">
        <v>277</v>
      </c>
      <c r="O63" s="278" t="s">
        <v>278</v>
      </c>
      <c r="P63" s="283" t="s">
        <v>279</v>
      </c>
      <c r="Q63" s="269" t="s">
        <v>280</v>
      </c>
    </row>
    <row r="64" spans="1:17" ht="135.75" customHeight="1" x14ac:dyDescent="0.25">
      <c r="A64" s="6">
        <v>58</v>
      </c>
      <c r="B64" s="207" t="s">
        <v>282</v>
      </c>
      <c r="C64" s="102" t="s">
        <v>157</v>
      </c>
      <c r="D64" s="102" t="s">
        <v>95</v>
      </c>
      <c r="E64" s="102" t="s">
        <v>283</v>
      </c>
      <c r="F64" s="225" t="s">
        <v>284</v>
      </c>
      <c r="G64" s="102" t="s">
        <v>725</v>
      </c>
      <c r="H64" s="207" t="s">
        <v>23</v>
      </c>
      <c r="I64" s="223" t="s">
        <v>24</v>
      </c>
      <c r="J64" s="223"/>
      <c r="K64" s="223"/>
      <c r="L64" s="105" t="s">
        <v>281</v>
      </c>
      <c r="M64" s="105" t="s">
        <v>657</v>
      </c>
      <c r="N64" s="258" t="s">
        <v>285</v>
      </c>
      <c r="O64" s="278"/>
      <c r="P64" s="284"/>
      <c r="Q64" s="280"/>
    </row>
    <row r="65" spans="1:17" ht="135.75" customHeight="1" x14ac:dyDescent="0.25">
      <c r="A65" s="6">
        <v>59</v>
      </c>
      <c r="B65" s="207" t="s">
        <v>282</v>
      </c>
      <c r="C65" s="102" t="s">
        <v>157</v>
      </c>
      <c r="D65" s="102" t="s">
        <v>95</v>
      </c>
      <c r="E65" s="102" t="s">
        <v>286</v>
      </c>
      <c r="F65" s="225" t="s">
        <v>287</v>
      </c>
      <c r="G65" s="102" t="s">
        <v>58</v>
      </c>
      <c r="H65" s="207" t="s">
        <v>23</v>
      </c>
      <c r="I65" s="223"/>
      <c r="J65" s="223"/>
      <c r="K65" s="223" t="s">
        <v>24</v>
      </c>
      <c r="L65" s="105" t="s">
        <v>116</v>
      </c>
      <c r="M65" s="105"/>
      <c r="N65" s="258"/>
      <c r="O65" s="278"/>
      <c r="P65" s="284"/>
      <c r="Q65" s="280"/>
    </row>
    <row r="66" spans="1:17" ht="95.25" customHeight="1" x14ac:dyDescent="0.25">
      <c r="A66" s="6">
        <v>60</v>
      </c>
      <c r="B66" s="207" t="s">
        <v>289</v>
      </c>
      <c r="C66" s="102" t="s">
        <v>295</v>
      </c>
      <c r="D66" s="102" t="s">
        <v>20</v>
      </c>
      <c r="E66" s="102" t="s">
        <v>296</v>
      </c>
      <c r="F66" s="191" t="s">
        <v>297</v>
      </c>
      <c r="G66" s="193" t="s">
        <v>726</v>
      </c>
      <c r="H66" s="207" t="s">
        <v>23</v>
      </c>
      <c r="I66" s="223" t="s">
        <v>24</v>
      </c>
      <c r="J66" s="223"/>
      <c r="K66" s="223"/>
      <c r="L66" s="105" t="s">
        <v>294</v>
      </c>
      <c r="M66" s="105" t="s">
        <v>655</v>
      </c>
      <c r="N66" s="258" t="s">
        <v>293</v>
      </c>
      <c r="O66" s="278"/>
      <c r="P66" s="284"/>
      <c r="Q66" s="280"/>
    </row>
    <row r="67" spans="1:17" s="5" customFormat="1" ht="95.25" customHeight="1" x14ac:dyDescent="0.25">
      <c r="A67" s="6">
        <v>61</v>
      </c>
      <c r="B67" s="207" t="s">
        <v>289</v>
      </c>
      <c r="C67" s="102" t="s">
        <v>175</v>
      </c>
      <c r="D67" s="102" t="s">
        <v>95</v>
      </c>
      <c r="E67" s="102" t="s">
        <v>299</v>
      </c>
      <c r="F67" s="225" t="s">
        <v>300</v>
      </c>
      <c r="G67" s="102" t="s">
        <v>727</v>
      </c>
      <c r="H67" s="207" t="s">
        <v>23</v>
      </c>
      <c r="I67" s="226" t="s">
        <v>24</v>
      </c>
      <c r="J67" s="226"/>
      <c r="K67" s="226"/>
      <c r="L67" s="105" t="s">
        <v>298</v>
      </c>
      <c r="M67" s="105" t="s">
        <v>655</v>
      </c>
      <c r="N67" s="258"/>
      <c r="O67" s="278"/>
      <c r="P67" s="284"/>
      <c r="Q67" s="280"/>
    </row>
    <row r="68" spans="1:17" ht="43.5" customHeight="1" x14ac:dyDescent="0.25">
      <c r="A68" s="6">
        <v>62</v>
      </c>
      <c r="B68" s="207" t="s">
        <v>302</v>
      </c>
      <c r="C68" s="102" t="s">
        <v>295</v>
      </c>
      <c r="D68" s="102" t="s">
        <v>20</v>
      </c>
      <c r="E68" s="102" t="s">
        <v>309</v>
      </c>
      <c r="F68" s="225" t="s">
        <v>310</v>
      </c>
      <c r="G68" s="102" t="s">
        <v>728</v>
      </c>
      <c r="H68" s="207" t="s">
        <v>23</v>
      </c>
      <c r="I68" s="223" t="s">
        <v>24</v>
      </c>
      <c r="J68" s="223"/>
      <c r="K68" s="223"/>
      <c r="L68" s="105" t="s">
        <v>308</v>
      </c>
      <c r="M68" s="105" t="s">
        <v>655</v>
      </c>
      <c r="N68" s="271" t="s">
        <v>306</v>
      </c>
      <c r="O68" s="275" t="s">
        <v>307</v>
      </c>
      <c r="P68" s="284"/>
      <c r="Q68" s="280"/>
    </row>
    <row r="69" spans="1:17" ht="59.25" customHeight="1" x14ac:dyDescent="0.25">
      <c r="A69" s="6">
        <v>63</v>
      </c>
      <c r="B69" s="207" t="s">
        <v>311</v>
      </c>
      <c r="C69" s="102" t="s">
        <v>30</v>
      </c>
      <c r="D69" s="102" t="s">
        <v>31</v>
      </c>
      <c r="E69" s="102" t="s">
        <v>312</v>
      </c>
      <c r="F69" s="225" t="s">
        <v>313</v>
      </c>
      <c r="G69" s="102" t="s">
        <v>732</v>
      </c>
      <c r="H69" s="207" t="s">
        <v>221</v>
      </c>
      <c r="I69" s="226" t="s">
        <v>24</v>
      </c>
      <c r="J69" s="226"/>
      <c r="K69" s="226"/>
      <c r="L69" s="105" t="s">
        <v>61</v>
      </c>
      <c r="M69" s="105"/>
      <c r="N69" s="274"/>
      <c r="O69" s="276"/>
      <c r="P69" s="284"/>
      <c r="Q69" s="280"/>
    </row>
    <row r="70" spans="1:17" ht="59.25" customHeight="1" x14ac:dyDescent="0.25">
      <c r="A70" s="6">
        <v>64</v>
      </c>
      <c r="B70" s="207" t="s">
        <v>302</v>
      </c>
      <c r="C70" s="102" t="s">
        <v>314</v>
      </c>
      <c r="D70" s="102" t="s">
        <v>95</v>
      </c>
      <c r="E70" s="102" t="s">
        <v>315</v>
      </c>
      <c r="F70" s="225" t="s">
        <v>316</v>
      </c>
      <c r="G70" s="102" t="s">
        <v>730</v>
      </c>
      <c r="H70" s="207" t="s">
        <v>23</v>
      </c>
      <c r="I70" s="223" t="s">
        <v>24</v>
      </c>
      <c r="J70" s="223"/>
      <c r="K70" s="223"/>
      <c r="L70" s="105" t="s">
        <v>53</v>
      </c>
      <c r="M70" s="105"/>
      <c r="N70" s="274"/>
      <c r="O70" s="276"/>
      <c r="P70" s="284"/>
      <c r="Q70" s="280"/>
    </row>
    <row r="71" spans="1:17" ht="43.5" customHeight="1" x14ac:dyDescent="0.25">
      <c r="A71" s="6">
        <v>65</v>
      </c>
      <c r="B71" s="207" t="s">
        <v>302</v>
      </c>
      <c r="C71" s="102" t="s">
        <v>295</v>
      </c>
      <c r="D71" s="102" t="s">
        <v>41</v>
      </c>
      <c r="E71" s="102" t="s">
        <v>317</v>
      </c>
      <c r="F71" s="225" t="s">
        <v>318</v>
      </c>
      <c r="G71" s="102" t="s">
        <v>731</v>
      </c>
      <c r="H71" s="207" t="s">
        <v>23</v>
      </c>
      <c r="I71" s="223" t="s">
        <v>24</v>
      </c>
      <c r="J71" s="223"/>
      <c r="K71" s="223"/>
      <c r="L71" s="105" t="s">
        <v>53</v>
      </c>
      <c r="M71" s="105"/>
      <c r="N71" s="274"/>
      <c r="O71" s="276"/>
      <c r="P71" s="284"/>
      <c r="Q71" s="280"/>
    </row>
    <row r="72" spans="1:17" ht="57" customHeight="1" x14ac:dyDescent="0.25">
      <c r="A72" s="6">
        <v>67</v>
      </c>
      <c r="B72" s="207" t="s">
        <v>302</v>
      </c>
      <c r="C72" s="102" t="s">
        <v>175</v>
      </c>
      <c r="D72" s="102" t="s">
        <v>95</v>
      </c>
      <c r="E72" s="102" t="s">
        <v>320</v>
      </c>
      <c r="F72" s="225" t="s">
        <v>321</v>
      </c>
      <c r="G72" s="102" t="s">
        <v>766</v>
      </c>
      <c r="H72" s="207" t="s">
        <v>23</v>
      </c>
      <c r="I72" s="223" t="s">
        <v>24</v>
      </c>
      <c r="J72" s="223"/>
      <c r="K72" s="223"/>
      <c r="L72" s="105" t="s">
        <v>319</v>
      </c>
      <c r="M72" s="105" t="s">
        <v>657</v>
      </c>
      <c r="N72" s="274"/>
      <c r="O72" s="276"/>
      <c r="P72" s="284"/>
      <c r="Q72" s="280"/>
    </row>
    <row r="73" spans="1:17" ht="43.5" customHeight="1" x14ac:dyDescent="0.25">
      <c r="A73" s="89">
        <v>68</v>
      </c>
      <c r="B73" s="207" t="s">
        <v>302</v>
      </c>
      <c r="C73" s="102" t="s">
        <v>175</v>
      </c>
      <c r="D73" s="102" t="s">
        <v>95</v>
      </c>
      <c r="E73" s="102" t="s">
        <v>669</v>
      </c>
      <c r="F73" s="225" t="s">
        <v>670</v>
      </c>
      <c r="G73" s="224" t="s">
        <v>671</v>
      </c>
      <c r="H73" s="207" t="s">
        <v>23</v>
      </c>
      <c r="I73" s="223" t="s">
        <v>24</v>
      </c>
      <c r="J73" s="223"/>
      <c r="K73" s="223"/>
      <c r="L73" s="105"/>
      <c r="M73" s="105"/>
      <c r="N73" s="272"/>
      <c r="O73" s="277"/>
      <c r="P73" s="284"/>
      <c r="Q73" s="280"/>
    </row>
    <row r="74" spans="1:17" ht="64.5" customHeight="1" x14ac:dyDescent="0.25">
      <c r="A74" s="6">
        <v>69</v>
      </c>
      <c r="B74" s="207" t="s">
        <v>322</v>
      </c>
      <c r="C74" s="102" t="s">
        <v>30</v>
      </c>
      <c r="D74" s="102" t="s">
        <v>31</v>
      </c>
      <c r="E74" s="102" t="s">
        <v>323</v>
      </c>
      <c r="F74" s="191" t="s">
        <v>324</v>
      </c>
      <c r="G74" s="193" t="s">
        <v>733</v>
      </c>
      <c r="H74" s="207" t="s">
        <v>23</v>
      </c>
      <c r="I74" s="223" t="s">
        <v>24</v>
      </c>
      <c r="J74" s="223"/>
      <c r="K74" s="223"/>
      <c r="L74" s="105" t="s">
        <v>53</v>
      </c>
      <c r="M74" s="105"/>
      <c r="N74" s="271" t="s">
        <v>325</v>
      </c>
      <c r="O74" s="275" t="s">
        <v>307</v>
      </c>
      <c r="P74" s="284"/>
      <c r="Q74" s="280"/>
    </row>
    <row r="75" spans="1:17" ht="64.5" customHeight="1" x14ac:dyDescent="0.25">
      <c r="A75" s="89">
        <v>70</v>
      </c>
      <c r="B75" s="207" t="s">
        <v>322</v>
      </c>
      <c r="C75" s="102" t="s">
        <v>343</v>
      </c>
      <c r="D75" s="102" t="s">
        <v>344</v>
      </c>
      <c r="E75" s="102" t="s">
        <v>673</v>
      </c>
      <c r="F75" s="225" t="s">
        <v>345</v>
      </c>
      <c r="G75" s="102" t="s">
        <v>346</v>
      </c>
      <c r="H75" s="207" t="s">
        <v>23</v>
      </c>
      <c r="I75" s="223" t="s">
        <v>24</v>
      </c>
      <c r="J75" s="223"/>
      <c r="K75" s="226"/>
      <c r="L75" s="105" t="s">
        <v>342</v>
      </c>
      <c r="M75" s="105" t="s">
        <v>842</v>
      </c>
      <c r="N75" s="274"/>
      <c r="O75" s="276"/>
      <c r="P75" s="284"/>
      <c r="Q75" s="280"/>
    </row>
    <row r="76" spans="1:17" ht="75" customHeight="1" x14ac:dyDescent="0.25">
      <c r="A76" s="6">
        <v>71</v>
      </c>
      <c r="B76" s="207" t="s">
        <v>322</v>
      </c>
      <c r="C76" s="102" t="s">
        <v>157</v>
      </c>
      <c r="D76" s="207" t="s">
        <v>72</v>
      </c>
      <c r="E76" s="207" t="s">
        <v>331</v>
      </c>
      <c r="F76" s="228" t="s">
        <v>332</v>
      </c>
      <c r="G76" s="207" t="s">
        <v>262</v>
      </c>
      <c r="H76" s="207" t="s">
        <v>23</v>
      </c>
      <c r="I76" s="223" t="s">
        <v>24</v>
      </c>
      <c r="J76" s="223"/>
      <c r="K76" s="226"/>
      <c r="L76" s="105" t="s">
        <v>61</v>
      </c>
      <c r="M76" s="105"/>
      <c r="N76" s="274"/>
      <c r="O76" s="276"/>
      <c r="P76" s="284"/>
      <c r="Q76" s="280"/>
    </row>
    <row r="77" spans="1:17" ht="83.25" customHeight="1" x14ac:dyDescent="0.25">
      <c r="A77" s="89">
        <v>72</v>
      </c>
      <c r="B77" s="207" t="s">
        <v>322</v>
      </c>
      <c r="C77" s="102" t="s">
        <v>674</v>
      </c>
      <c r="D77" s="207" t="s">
        <v>72</v>
      </c>
      <c r="E77" s="102" t="s">
        <v>672</v>
      </c>
      <c r="F77" s="225" t="s">
        <v>340</v>
      </c>
      <c r="G77" s="207" t="s">
        <v>734</v>
      </c>
      <c r="H77" s="207" t="s">
        <v>23</v>
      </c>
      <c r="I77" s="223" t="s">
        <v>24</v>
      </c>
      <c r="J77" s="223"/>
      <c r="K77" s="226"/>
      <c r="L77" s="105"/>
      <c r="M77" s="105"/>
      <c r="N77" s="272"/>
      <c r="O77" s="277"/>
      <c r="P77" s="285"/>
      <c r="Q77" s="270"/>
    </row>
    <row r="78" spans="1:17" ht="94.5" x14ac:dyDescent="0.25">
      <c r="A78" s="6">
        <v>73</v>
      </c>
      <c r="B78" s="207" t="s">
        <v>348</v>
      </c>
      <c r="C78" s="102" t="s">
        <v>157</v>
      </c>
      <c r="D78" s="102" t="s">
        <v>95</v>
      </c>
      <c r="E78" s="102" t="s">
        <v>349</v>
      </c>
      <c r="F78" s="191" t="s">
        <v>350</v>
      </c>
      <c r="G78" s="193" t="s">
        <v>735</v>
      </c>
      <c r="H78" s="207" t="s">
        <v>23</v>
      </c>
      <c r="I78" s="223" t="s">
        <v>24</v>
      </c>
      <c r="J78" s="223"/>
      <c r="K78" s="227"/>
      <c r="L78" s="105" t="s">
        <v>347</v>
      </c>
      <c r="M78" s="105"/>
      <c r="N78" s="116" t="s">
        <v>351</v>
      </c>
      <c r="O78" s="118" t="s">
        <v>352</v>
      </c>
      <c r="P78" s="7" t="s">
        <v>353</v>
      </c>
      <c r="Q78" s="117" t="s">
        <v>28</v>
      </c>
    </row>
    <row r="79" spans="1:17" ht="40.5" customHeight="1" x14ac:dyDescent="0.25">
      <c r="A79" s="6">
        <v>74</v>
      </c>
      <c r="B79" s="207" t="s">
        <v>354</v>
      </c>
      <c r="C79" s="207" t="s">
        <v>30</v>
      </c>
      <c r="D79" s="207" t="s">
        <v>31</v>
      </c>
      <c r="E79" s="207" t="s">
        <v>32</v>
      </c>
      <c r="F79" s="228" t="s">
        <v>33</v>
      </c>
      <c r="G79" s="207" t="s">
        <v>736</v>
      </c>
      <c r="H79" s="207" t="s">
        <v>23</v>
      </c>
      <c r="I79" s="223" t="s">
        <v>24</v>
      </c>
      <c r="J79" s="223"/>
      <c r="K79" s="223"/>
      <c r="L79" s="105" t="s">
        <v>53</v>
      </c>
      <c r="M79" s="105"/>
      <c r="N79" s="271" t="s">
        <v>355</v>
      </c>
      <c r="O79" s="275" t="s">
        <v>356</v>
      </c>
      <c r="P79" s="269" t="s">
        <v>357</v>
      </c>
      <c r="Q79" s="269" t="s">
        <v>675</v>
      </c>
    </row>
    <row r="80" spans="1:17" ht="58.5" customHeight="1" x14ac:dyDescent="0.25">
      <c r="A80" s="6">
        <v>75</v>
      </c>
      <c r="B80" s="207" t="s">
        <v>354</v>
      </c>
      <c r="C80" s="207" t="s">
        <v>19</v>
      </c>
      <c r="D80" s="207" t="s">
        <v>20</v>
      </c>
      <c r="E80" s="207" t="s">
        <v>359</v>
      </c>
      <c r="F80" s="228" t="s">
        <v>360</v>
      </c>
      <c r="G80" s="207" t="s">
        <v>737</v>
      </c>
      <c r="H80" s="207" t="s">
        <v>23</v>
      </c>
      <c r="I80" s="223" t="s">
        <v>24</v>
      </c>
      <c r="J80" s="223"/>
      <c r="K80" s="223"/>
      <c r="L80" s="105" t="s">
        <v>358</v>
      </c>
      <c r="M80" s="105" t="s">
        <v>843</v>
      </c>
      <c r="N80" s="274"/>
      <c r="O80" s="276"/>
      <c r="P80" s="280"/>
      <c r="Q80" s="280"/>
    </row>
    <row r="81" spans="1:17" ht="74.25" customHeight="1" x14ac:dyDescent="0.25">
      <c r="A81" s="6">
        <v>76</v>
      </c>
      <c r="B81" s="207" t="s">
        <v>354</v>
      </c>
      <c r="C81" s="207" t="s">
        <v>19</v>
      </c>
      <c r="D81" s="207" t="s">
        <v>20</v>
      </c>
      <c r="E81" s="207" t="s">
        <v>362</v>
      </c>
      <c r="F81" s="106" t="s">
        <v>363</v>
      </c>
      <c r="G81" s="110" t="s">
        <v>738</v>
      </c>
      <c r="H81" s="207" t="s">
        <v>857</v>
      </c>
      <c r="I81" s="223"/>
      <c r="J81" s="223"/>
      <c r="K81" s="223" t="s">
        <v>24</v>
      </c>
      <c r="L81" s="105" t="s">
        <v>361</v>
      </c>
      <c r="M81" s="105" t="s">
        <v>663</v>
      </c>
      <c r="N81" s="274"/>
      <c r="O81" s="276"/>
      <c r="P81" s="280"/>
      <c r="Q81" s="280"/>
    </row>
    <row r="82" spans="1:17" ht="74.25" customHeight="1" x14ac:dyDescent="0.25">
      <c r="A82" s="89">
        <v>77</v>
      </c>
      <c r="B82" s="207" t="s">
        <v>354</v>
      </c>
      <c r="C82" s="102" t="s">
        <v>19</v>
      </c>
      <c r="D82" s="207" t="s">
        <v>20</v>
      </c>
      <c r="E82" s="102" t="s">
        <v>424</v>
      </c>
      <c r="F82" s="225" t="s">
        <v>425</v>
      </c>
      <c r="G82" s="112" t="s">
        <v>739</v>
      </c>
      <c r="H82" s="207" t="s">
        <v>23</v>
      </c>
      <c r="I82" s="223" t="s">
        <v>24</v>
      </c>
      <c r="J82" s="223"/>
      <c r="K82" s="223"/>
      <c r="L82" s="105"/>
      <c r="M82" s="105"/>
      <c r="N82" s="272"/>
      <c r="O82" s="277"/>
      <c r="P82" s="270"/>
      <c r="Q82" s="270"/>
    </row>
    <row r="83" spans="1:17" ht="64.5" customHeight="1" x14ac:dyDescent="0.25">
      <c r="A83" s="6">
        <v>78</v>
      </c>
      <c r="B83" s="207" t="s">
        <v>365</v>
      </c>
      <c r="C83" s="102" t="s">
        <v>30</v>
      </c>
      <c r="D83" s="102" t="s">
        <v>31</v>
      </c>
      <c r="E83" s="102" t="s">
        <v>366</v>
      </c>
      <c r="F83" s="225" t="s">
        <v>367</v>
      </c>
      <c r="G83" s="102" t="s">
        <v>740</v>
      </c>
      <c r="H83" s="207" t="s">
        <v>23</v>
      </c>
      <c r="I83" s="223" t="s">
        <v>24</v>
      </c>
      <c r="J83" s="223"/>
      <c r="K83" s="223"/>
      <c r="L83" s="105" t="s">
        <v>364</v>
      </c>
      <c r="M83" s="105" t="s">
        <v>676</v>
      </c>
      <c r="N83" s="116" t="s">
        <v>368</v>
      </c>
      <c r="O83" s="278" t="s">
        <v>369</v>
      </c>
      <c r="P83" s="291" t="s">
        <v>370</v>
      </c>
      <c r="Q83" s="269" t="s">
        <v>326</v>
      </c>
    </row>
    <row r="84" spans="1:17" s="4" customFormat="1" ht="188.25" customHeight="1" x14ac:dyDescent="0.25">
      <c r="A84" s="6">
        <v>79</v>
      </c>
      <c r="B84" s="207" t="s">
        <v>365</v>
      </c>
      <c r="C84" s="102" t="s">
        <v>19</v>
      </c>
      <c r="D84" s="227" t="s">
        <v>41</v>
      </c>
      <c r="E84" s="227" t="s">
        <v>372</v>
      </c>
      <c r="F84" s="225" t="s">
        <v>373</v>
      </c>
      <c r="G84" s="102" t="s">
        <v>741</v>
      </c>
      <c r="H84" s="207" t="s">
        <v>23</v>
      </c>
      <c r="I84" s="230" t="s">
        <v>24</v>
      </c>
      <c r="J84" s="230"/>
      <c r="K84" s="230"/>
      <c r="L84" s="105" t="s">
        <v>371</v>
      </c>
      <c r="M84" s="105" t="s">
        <v>655</v>
      </c>
      <c r="N84" s="93" t="s">
        <v>844</v>
      </c>
      <c r="O84" s="278"/>
      <c r="P84" s="297"/>
      <c r="Q84" s="280"/>
    </row>
    <row r="85" spans="1:17" s="5" customFormat="1" ht="40.5" customHeight="1" x14ac:dyDescent="0.25">
      <c r="A85" s="6">
        <v>80</v>
      </c>
      <c r="B85" s="231" t="s">
        <v>365</v>
      </c>
      <c r="C85" s="281" t="s">
        <v>19</v>
      </c>
      <c r="D85" s="281" t="s">
        <v>20</v>
      </c>
      <c r="E85" s="281" t="s">
        <v>376</v>
      </c>
      <c r="F85" s="282" t="s">
        <v>377</v>
      </c>
      <c r="G85" s="102" t="s">
        <v>678</v>
      </c>
      <c r="H85" s="231" t="s">
        <v>23</v>
      </c>
      <c r="I85" s="230" t="s">
        <v>24</v>
      </c>
      <c r="J85" s="226"/>
      <c r="K85" s="226"/>
      <c r="L85" s="105" t="s">
        <v>379</v>
      </c>
      <c r="M85" s="105" t="s">
        <v>655</v>
      </c>
      <c r="N85" s="93" t="s">
        <v>380</v>
      </c>
      <c r="O85" s="278"/>
      <c r="P85" s="297"/>
      <c r="Q85" s="280"/>
    </row>
    <row r="86" spans="1:17" s="5" customFormat="1" ht="45.75" customHeight="1" x14ac:dyDescent="0.25">
      <c r="A86" s="6">
        <v>81</v>
      </c>
      <c r="B86" s="231" t="s">
        <v>375</v>
      </c>
      <c r="C86" s="281"/>
      <c r="D86" s="281"/>
      <c r="E86" s="281"/>
      <c r="F86" s="282"/>
      <c r="G86" s="102" t="s">
        <v>677</v>
      </c>
      <c r="H86" s="207" t="s">
        <v>23</v>
      </c>
      <c r="I86" s="230" t="s">
        <v>24</v>
      </c>
      <c r="J86" s="226"/>
      <c r="K86" s="226"/>
      <c r="L86" s="105" t="s">
        <v>374</v>
      </c>
      <c r="M86" s="105" t="s">
        <v>655</v>
      </c>
      <c r="N86" s="93" t="s">
        <v>378</v>
      </c>
      <c r="O86" s="278"/>
      <c r="P86" s="297"/>
      <c r="Q86" s="270"/>
    </row>
    <row r="87" spans="1:17" s="5" customFormat="1" ht="76.5" customHeight="1" x14ac:dyDescent="0.25">
      <c r="A87" s="6">
        <v>82</v>
      </c>
      <c r="B87" s="207" t="s">
        <v>382</v>
      </c>
      <c r="C87" s="102" t="s">
        <v>30</v>
      </c>
      <c r="D87" s="102" t="s">
        <v>49</v>
      </c>
      <c r="E87" s="102" t="s">
        <v>383</v>
      </c>
      <c r="F87" s="225" t="s">
        <v>384</v>
      </c>
      <c r="G87" s="102" t="s">
        <v>58</v>
      </c>
      <c r="H87" s="207" t="s">
        <v>23</v>
      </c>
      <c r="I87" s="226"/>
      <c r="J87" s="226"/>
      <c r="K87" s="226" t="s">
        <v>24</v>
      </c>
      <c r="L87" s="105" t="s">
        <v>381</v>
      </c>
      <c r="M87" s="105"/>
      <c r="N87" s="93" t="s">
        <v>385</v>
      </c>
      <c r="O87" s="278" t="s">
        <v>386</v>
      </c>
      <c r="P87" s="291" t="s">
        <v>387</v>
      </c>
      <c r="Q87" s="269" t="s">
        <v>326</v>
      </c>
    </row>
    <row r="88" spans="1:17" ht="90.75" customHeight="1" x14ac:dyDescent="0.25">
      <c r="A88" s="6">
        <v>83</v>
      </c>
      <c r="B88" s="207" t="s">
        <v>382</v>
      </c>
      <c r="C88" s="102" t="s">
        <v>157</v>
      </c>
      <c r="D88" s="102" t="s">
        <v>95</v>
      </c>
      <c r="E88" s="102" t="s">
        <v>389</v>
      </c>
      <c r="F88" s="191" t="s">
        <v>390</v>
      </c>
      <c r="G88" s="193" t="s">
        <v>742</v>
      </c>
      <c r="H88" s="207" t="s">
        <v>23</v>
      </c>
      <c r="I88" s="223" t="s">
        <v>24</v>
      </c>
      <c r="J88" s="223"/>
      <c r="K88" s="223"/>
      <c r="L88" s="105" t="s">
        <v>388</v>
      </c>
      <c r="M88" s="105" t="s">
        <v>676</v>
      </c>
      <c r="N88" s="258" t="s">
        <v>391</v>
      </c>
      <c r="O88" s="278"/>
      <c r="P88" s="291"/>
      <c r="Q88" s="280"/>
    </row>
    <row r="89" spans="1:17" ht="90.75" customHeight="1" x14ac:dyDescent="0.25">
      <c r="A89" s="6">
        <v>84</v>
      </c>
      <c r="B89" s="207" t="s">
        <v>382</v>
      </c>
      <c r="C89" s="207" t="s">
        <v>30</v>
      </c>
      <c r="D89" s="207" t="s">
        <v>31</v>
      </c>
      <c r="E89" s="207" t="s">
        <v>393</v>
      </c>
      <c r="F89" s="228" t="s">
        <v>394</v>
      </c>
      <c r="G89" s="207" t="s">
        <v>743</v>
      </c>
      <c r="H89" s="207" t="s">
        <v>23</v>
      </c>
      <c r="I89" s="223" t="s">
        <v>24</v>
      </c>
      <c r="J89" s="223"/>
      <c r="K89" s="223"/>
      <c r="L89" s="105" t="s">
        <v>392</v>
      </c>
      <c r="M89" s="105" t="s">
        <v>676</v>
      </c>
      <c r="N89" s="258"/>
      <c r="O89" s="278"/>
      <c r="P89" s="291"/>
      <c r="Q89" s="280"/>
    </row>
    <row r="90" spans="1:17" ht="90.75" customHeight="1" x14ac:dyDescent="0.25">
      <c r="A90" s="6">
        <v>85</v>
      </c>
      <c r="B90" s="207" t="s">
        <v>382</v>
      </c>
      <c r="C90" s="207" t="s">
        <v>19</v>
      </c>
      <c r="D90" s="207" t="s">
        <v>20</v>
      </c>
      <c r="E90" s="207" t="s">
        <v>395</v>
      </c>
      <c r="F90" s="228" t="s">
        <v>396</v>
      </c>
      <c r="G90" s="207" t="s">
        <v>397</v>
      </c>
      <c r="H90" s="207" t="s">
        <v>23</v>
      </c>
      <c r="I90" s="223" t="s">
        <v>24</v>
      </c>
      <c r="J90" s="223"/>
      <c r="K90" s="223"/>
      <c r="L90" s="105" t="s">
        <v>53</v>
      </c>
      <c r="M90" s="105"/>
      <c r="N90" s="258"/>
      <c r="O90" s="278"/>
      <c r="P90" s="291"/>
      <c r="Q90" s="270"/>
    </row>
    <row r="91" spans="1:17" ht="33.75" customHeight="1" x14ac:dyDescent="0.25">
      <c r="A91" s="6">
        <v>86</v>
      </c>
      <c r="B91" s="207" t="s">
        <v>399</v>
      </c>
      <c r="C91" s="102" t="s">
        <v>404</v>
      </c>
      <c r="D91" s="102" t="s">
        <v>72</v>
      </c>
      <c r="E91" s="102" t="s">
        <v>405</v>
      </c>
      <c r="F91" s="225" t="s">
        <v>406</v>
      </c>
      <c r="G91" s="102" t="s">
        <v>58</v>
      </c>
      <c r="H91" s="207" t="s">
        <v>23</v>
      </c>
      <c r="I91" s="223" t="s">
        <v>24</v>
      </c>
      <c r="J91" s="223"/>
      <c r="K91" s="223"/>
      <c r="L91" s="105" t="s">
        <v>403</v>
      </c>
      <c r="M91" s="105"/>
      <c r="N91" s="258" t="s">
        <v>770</v>
      </c>
      <c r="O91" s="278" t="s">
        <v>771</v>
      </c>
      <c r="P91" s="291" t="s">
        <v>772</v>
      </c>
      <c r="Q91" s="269" t="s">
        <v>28</v>
      </c>
    </row>
    <row r="92" spans="1:17" ht="60.75" customHeight="1" x14ac:dyDescent="0.25">
      <c r="A92" s="6">
        <v>87</v>
      </c>
      <c r="B92" s="207" t="s">
        <v>399</v>
      </c>
      <c r="C92" s="102" t="s">
        <v>19</v>
      </c>
      <c r="D92" s="102" t="s">
        <v>41</v>
      </c>
      <c r="E92" s="102" t="s">
        <v>408</v>
      </c>
      <c r="F92" s="225" t="s">
        <v>409</v>
      </c>
      <c r="G92" s="102" t="s">
        <v>744</v>
      </c>
      <c r="H92" s="207" t="s">
        <v>860</v>
      </c>
      <c r="I92" s="226"/>
      <c r="J92" s="226"/>
      <c r="K92" s="226" t="s">
        <v>24</v>
      </c>
      <c r="L92" s="105" t="s">
        <v>407</v>
      </c>
      <c r="M92" s="105" t="s">
        <v>679</v>
      </c>
      <c r="N92" s="258"/>
      <c r="O92" s="278"/>
      <c r="P92" s="291"/>
      <c r="Q92" s="280"/>
    </row>
    <row r="93" spans="1:17" ht="37.5" customHeight="1" x14ac:dyDescent="0.25">
      <c r="A93" s="6">
        <v>88</v>
      </c>
      <c r="B93" s="207" t="s">
        <v>399</v>
      </c>
      <c r="C93" s="102" t="s">
        <v>19</v>
      </c>
      <c r="D93" s="102" t="s">
        <v>20</v>
      </c>
      <c r="E93" s="102" t="s">
        <v>411</v>
      </c>
      <c r="F93" s="225" t="s">
        <v>412</v>
      </c>
      <c r="G93" s="102" t="s">
        <v>745</v>
      </c>
      <c r="H93" s="207" t="s">
        <v>221</v>
      </c>
      <c r="I93" s="226" t="s">
        <v>24</v>
      </c>
      <c r="J93" s="226"/>
      <c r="K93" s="226"/>
      <c r="L93" s="105" t="s">
        <v>410</v>
      </c>
      <c r="M93" s="105" t="s">
        <v>657</v>
      </c>
      <c r="N93" s="258"/>
      <c r="O93" s="278"/>
      <c r="P93" s="291"/>
      <c r="Q93" s="270"/>
    </row>
    <row r="94" spans="1:17" ht="108.75" customHeight="1" x14ac:dyDescent="0.25">
      <c r="A94" s="6">
        <v>89</v>
      </c>
      <c r="B94" s="207" t="s">
        <v>414</v>
      </c>
      <c r="C94" s="281" t="s">
        <v>19</v>
      </c>
      <c r="D94" s="281" t="s">
        <v>41</v>
      </c>
      <c r="E94" s="281" t="s">
        <v>415</v>
      </c>
      <c r="F94" s="298" t="s">
        <v>416</v>
      </c>
      <c r="G94" s="286" t="s">
        <v>746</v>
      </c>
      <c r="H94" s="279" t="s">
        <v>767</v>
      </c>
      <c r="I94" s="223"/>
      <c r="J94" s="226"/>
      <c r="K94" s="226" t="s">
        <v>24</v>
      </c>
      <c r="L94" s="105" t="s">
        <v>413</v>
      </c>
      <c r="M94" s="105"/>
      <c r="N94" s="258" t="s">
        <v>417</v>
      </c>
      <c r="O94" s="278" t="s">
        <v>418</v>
      </c>
      <c r="P94" s="291" t="s">
        <v>419</v>
      </c>
      <c r="Q94" s="273" t="s">
        <v>420</v>
      </c>
    </row>
    <row r="95" spans="1:17" ht="117" customHeight="1" x14ac:dyDescent="0.25">
      <c r="A95" s="6">
        <v>90</v>
      </c>
      <c r="B95" s="207" t="s">
        <v>422</v>
      </c>
      <c r="C95" s="281"/>
      <c r="D95" s="281"/>
      <c r="E95" s="281"/>
      <c r="F95" s="298"/>
      <c r="G95" s="286"/>
      <c r="H95" s="279"/>
      <c r="I95" s="223"/>
      <c r="J95" s="226"/>
      <c r="K95" s="226" t="s">
        <v>24</v>
      </c>
      <c r="L95" s="105" t="s">
        <v>421</v>
      </c>
      <c r="M95" s="105" t="s">
        <v>676</v>
      </c>
      <c r="N95" s="258"/>
      <c r="O95" s="278"/>
      <c r="P95" s="291"/>
      <c r="Q95" s="273"/>
    </row>
    <row r="96" spans="1:17" ht="62.25" customHeight="1" x14ac:dyDescent="0.25">
      <c r="A96" s="100">
        <v>91</v>
      </c>
      <c r="B96" s="207" t="s">
        <v>422</v>
      </c>
      <c r="C96" s="102" t="s">
        <v>157</v>
      </c>
      <c r="D96" s="102" t="s">
        <v>72</v>
      </c>
      <c r="E96" s="102" t="s">
        <v>431</v>
      </c>
      <c r="F96" s="191" t="s">
        <v>778</v>
      </c>
      <c r="G96" s="193" t="s">
        <v>777</v>
      </c>
      <c r="H96" s="207" t="s">
        <v>23</v>
      </c>
      <c r="I96" s="223" t="s">
        <v>24</v>
      </c>
      <c r="J96" s="226"/>
      <c r="K96" s="226"/>
      <c r="L96" s="105"/>
      <c r="M96" s="105"/>
      <c r="N96" s="258"/>
      <c r="O96" s="278"/>
      <c r="P96" s="291"/>
      <c r="Q96" s="273"/>
    </row>
    <row r="97" spans="1:17" ht="102" customHeight="1" x14ac:dyDescent="0.25">
      <c r="A97" s="6">
        <v>92</v>
      </c>
      <c r="B97" s="207" t="s">
        <v>414</v>
      </c>
      <c r="C97" s="281" t="s">
        <v>19</v>
      </c>
      <c r="D97" s="281" t="s">
        <v>41</v>
      </c>
      <c r="E97" s="281" t="s">
        <v>424</v>
      </c>
      <c r="F97" s="282" t="s">
        <v>425</v>
      </c>
      <c r="G97" s="102" t="s">
        <v>680</v>
      </c>
      <c r="H97" s="279" t="s">
        <v>221</v>
      </c>
      <c r="I97" s="223" t="s">
        <v>24</v>
      </c>
      <c r="J97" s="226"/>
      <c r="K97" s="226"/>
      <c r="L97" s="105" t="s">
        <v>423</v>
      </c>
      <c r="M97" s="105"/>
      <c r="N97" s="258"/>
      <c r="O97" s="278"/>
      <c r="P97" s="291"/>
      <c r="Q97" s="273"/>
    </row>
    <row r="98" spans="1:17" ht="93.75" customHeight="1" x14ac:dyDescent="0.25">
      <c r="A98" s="6">
        <v>93</v>
      </c>
      <c r="B98" s="207" t="s">
        <v>422</v>
      </c>
      <c r="C98" s="281"/>
      <c r="D98" s="281"/>
      <c r="E98" s="281"/>
      <c r="F98" s="282"/>
      <c r="G98" s="102" t="s">
        <v>747</v>
      </c>
      <c r="H98" s="279"/>
      <c r="I98" s="226" t="s">
        <v>24</v>
      </c>
      <c r="J98" s="226"/>
      <c r="K98" s="226"/>
      <c r="L98" s="105" t="s">
        <v>381</v>
      </c>
      <c r="M98" s="105"/>
      <c r="N98" s="258"/>
      <c r="O98" s="278"/>
      <c r="P98" s="291"/>
      <c r="Q98" s="273"/>
    </row>
    <row r="99" spans="1:17" s="5" customFormat="1" ht="93.75" customHeight="1" x14ac:dyDescent="0.25">
      <c r="A99" s="6">
        <v>94</v>
      </c>
      <c r="B99" s="207" t="s">
        <v>414</v>
      </c>
      <c r="C99" s="102" t="s">
        <v>62</v>
      </c>
      <c r="D99" s="102" t="s">
        <v>63</v>
      </c>
      <c r="E99" s="207" t="s">
        <v>64</v>
      </c>
      <c r="F99" s="225" t="s">
        <v>65</v>
      </c>
      <c r="G99" s="102" t="s">
        <v>426</v>
      </c>
      <c r="H99" s="207" t="s">
        <v>23</v>
      </c>
      <c r="I99" s="226" t="s">
        <v>24</v>
      </c>
      <c r="J99" s="226"/>
      <c r="K99" s="226"/>
      <c r="L99" s="105" t="s">
        <v>53</v>
      </c>
      <c r="M99" s="105"/>
      <c r="N99" s="258"/>
      <c r="O99" s="278"/>
      <c r="P99" s="291"/>
      <c r="Q99" s="123" t="s">
        <v>68</v>
      </c>
    </row>
    <row r="100" spans="1:17" s="5" customFormat="1" ht="93.75" customHeight="1" x14ac:dyDescent="0.25">
      <c r="A100" s="6">
        <v>95</v>
      </c>
      <c r="B100" s="207" t="s">
        <v>414</v>
      </c>
      <c r="C100" s="102" t="s">
        <v>175</v>
      </c>
      <c r="D100" s="102" t="s">
        <v>95</v>
      </c>
      <c r="E100" s="102" t="s">
        <v>427</v>
      </c>
      <c r="F100" s="225" t="s">
        <v>428</v>
      </c>
      <c r="G100" s="102" t="s">
        <v>262</v>
      </c>
      <c r="H100" s="207" t="s">
        <v>23</v>
      </c>
      <c r="I100" s="226" t="s">
        <v>24</v>
      </c>
      <c r="J100" s="226"/>
      <c r="K100" s="226"/>
      <c r="L100" s="105" t="s">
        <v>53</v>
      </c>
      <c r="M100" s="105"/>
      <c r="N100" s="258"/>
      <c r="O100" s="278"/>
      <c r="P100" s="291"/>
      <c r="Q100" s="119" t="s">
        <v>28</v>
      </c>
    </row>
    <row r="101" spans="1:17" s="5" customFormat="1" ht="93.75" customHeight="1" x14ac:dyDescent="0.25">
      <c r="A101" s="6">
        <v>96</v>
      </c>
      <c r="B101" s="207" t="s">
        <v>414</v>
      </c>
      <c r="C101" s="102" t="s">
        <v>135</v>
      </c>
      <c r="D101" s="102" t="s">
        <v>95</v>
      </c>
      <c r="E101" s="207" t="s">
        <v>429</v>
      </c>
      <c r="F101" s="225" t="s">
        <v>430</v>
      </c>
      <c r="G101" s="102" t="s">
        <v>58</v>
      </c>
      <c r="H101" s="207" t="s">
        <v>23</v>
      </c>
      <c r="I101" s="226" t="s">
        <v>24</v>
      </c>
      <c r="J101" s="226"/>
      <c r="K101" s="226"/>
      <c r="L101" s="105" t="s">
        <v>53</v>
      </c>
      <c r="M101" s="105"/>
      <c r="N101" s="258"/>
      <c r="O101" s="278"/>
      <c r="P101" s="291"/>
      <c r="Q101" s="119" t="s">
        <v>28</v>
      </c>
    </row>
    <row r="102" spans="1:17" ht="93.75" customHeight="1" x14ac:dyDescent="0.25">
      <c r="A102" s="6">
        <v>97</v>
      </c>
      <c r="B102" s="207" t="s">
        <v>422</v>
      </c>
      <c r="C102" s="102" t="s">
        <v>157</v>
      </c>
      <c r="D102" s="102" t="s">
        <v>95</v>
      </c>
      <c r="E102" s="102" t="s">
        <v>431</v>
      </c>
      <c r="F102" s="191" t="s">
        <v>432</v>
      </c>
      <c r="G102" s="102" t="s">
        <v>58</v>
      </c>
      <c r="H102" s="207" t="s">
        <v>23</v>
      </c>
      <c r="I102" s="223" t="s">
        <v>24</v>
      </c>
      <c r="J102" s="223"/>
      <c r="K102" s="223"/>
      <c r="L102" s="105" t="s">
        <v>403</v>
      </c>
      <c r="M102" s="105" t="s">
        <v>681</v>
      </c>
      <c r="N102" s="7" t="s">
        <v>433</v>
      </c>
      <c r="O102" s="118" t="s">
        <v>434</v>
      </c>
      <c r="P102" s="291"/>
      <c r="Q102" s="119" t="s">
        <v>28</v>
      </c>
    </row>
    <row r="103" spans="1:17" s="5" customFormat="1" ht="40.5" x14ac:dyDescent="0.25">
      <c r="A103" s="6">
        <v>98</v>
      </c>
      <c r="B103" s="207" t="s">
        <v>862</v>
      </c>
      <c r="C103" s="263" t="s">
        <v>30</v>
      </c>
      <c r="D103" s="263" t="s">
        <v>31</v>
      </c>
      <c r="E103" s="263" t="s">
        <v>437</v>
      </c>
      <c r="F103" s="263" t="s">
        <v>438</v>
      </c>
      <c r="G103" s="263" t="s">
        <v>845</v>
      </c>
      <c r="H103" s="261" t="s">
        <v>221</v>
      </c>
      <c r="I103" s="226" t="s">
        <v>24</v>
      </c>
      <c r="J103" s="226"/>
      <c r="K103" s="226"/>
      <c r="L103" s="265" t="s">
        <v>435</v>
      </c>
      <c r="M103" s="265" t="s">
        <v>676</v>
      </c>
      <c r="N103" s="93" t="s">
        <v>866</v>
      </c>
      <c r="O103" s="246" t="s">
        <v>864</v>
      </c>
      <c r="P103" s="283" t="s">
        <v>439</v>
      </c>
      <c r="Q103" s="283" t="s">
        <v>28</v>
      </c>
    </row>
    <row r="104" spans="1:17" s="5" customFormat="1" ht="45" customHeight="1" x14ac:dyDescent="0.25">
      <c r="A104" s="100">
        <v>99</v>
      </c>
      <c r="B104" s="231" t="s">
        <v>441</v>
      </c>
      <c r="C104" s="264"/>
      <c r="D104" s="264"/>
      <c r="E104" s="264"/>
      <c r="F104" s="264"/>
      <c r="G104" s="264"/>
      <c r="H104" s="262"/>
      <c r="I104" s="226" t="s">
        <v>863</v>
      </c>
      <c r="J104" s="226"/>
      <c r="K104" s="226"/>
      <c r="L104" s="266"/>
      <c r="M104" s="266"/>
      <c r="N104" s="210" t="s">
        <v>867</v>
      </c>
      <c r="O104" s="246" t="s">
        <v>865</v>
      </c>
      <c r="P104" s="284"/>
      <c r="Q104" s="284"/>
    </row>
    <row r="105" spans="1:17" s="5" customFormat="1" ht="156.75" customHeight="1" x14ac:dyDescent="0.25">
      <c r="A105" s="89">
        <v>100</v>
      </c>
      <c r="B105" s="231" t="s">
        <v>441</v>
      </c>
      <c r="C105" s="222" t="s">
        <v>19</v>
      </c>
      <c r="D105" s="222" t="s">
        <v>20</v>
      </c>
      <c r="E105" s="222" t="s">
        <v>682</v>
      </c>
      <c r="F105" s="222" t="s">
        <v>683</v>
      </c>
      <c r="G105" s="222" t="s">
        <v>58</v>
      </c>
      <c r="H105" s="221" t="s">
        <v>221</v>
      </c>
      <c r="I105" s="226" t="s">
        <v>24</v>
      </c>
      <c r="J105" s="226"/>
      <c r="K105" s="226"/>
      <c r="L105" s="105"/>
      <c r="M105" s="209" t="s">
        <v>684</v>
      </c>
      <c r="N105" s="93" t="s">
        <v>445</v>
      </c>
      <c r="O105" s="120" t="s">
        <v>446</v>
      </c>
      <c r="P105" s="285"/>
      <c r="Q105" s="285"/>
    </row>
    <row r="106" spans="1:17" ht="57.75" customHeight="1" x14ac:dyDescent="0.25">
      <c r="A106" s="6">
        <v>101</v>
      </c>
      <c r="B106" s="207" t="s">
        <v>448</v>
      </c>
      <c r="C106" s="102" t="s">
        <v>19</v>
      </c>
      <c r="D106" s="102" t="s">
        <v>41</v>
      </c>
      <c r="E106" s="102" t="s">
        <v>449</v>
      </c>
      <c r="F106" s="225" t="s">
        <v>450</v>
      </c>
      <c r="G106" s="102" t="s">
        <v>748</v>
      </c>
      <c r="H106" s="207" t="s">
        <v>768</v>
      </c>
      <c r="I106" s="226"/>
      <c r="J106" s="226"/>
      <c r="K106" s="226" t="s">
        <v>24</v>
      </c>
      <c r="L106" s="105" t="s">
        <v>447</v>
      </c>
      <c r="M106" s="105" t="s">
        <v>685</v>
      </c>
      <c r="N106" s="258" t="s">
        <v>451</v>
      </c>
      <c r="O106" s="296" t="s">
        <v>67</v>
      </c>
      <c r="P106" s="291" t="s">
        <v>452</v>
      </c>
      <c r="Q106" s="269" t="s">
        <v>28</v>
      </c>
    </row>
    <row r="107" spans="1:17" ht="55.5" customHeight="1" x14ac:dyDescent="0.25">
      <c r="A107" s="100">
        <v>102</v>
      </c>
      <c r="B107" s="207" t="s">
        <v>448</v>
      </c>
      <c r="C107" s="102" t="s">
        <v>19</v>
      </c>
      <c r="D107" s="102" t="s">
        <v>41</v>
      </c>
      <c r="E107" s="102" t="s">
        <v>453</v>
      </c>
      <c r="F107" s="225" t="s">
        <v>454</v>
      </c>
      <c r="G107" s="102" t="s">
        <v>749</v>
      </c>
      <c r="H107" s="207" t="s">
        <v>768</v>
      </c>
      <c r="I107" s="226"/>
      <c r="J107" s="226"/>
      <c r="K107" s="226" t="s">
        <v>24</v>
      </c>
      <c r="L107" s="105" t="s">
        <v>846</v>
      </c>
      <c r="M107" s="105" t="s">
        <v>686</v>
      </c>
      <c r="N107" s="258"/>
      <c r="O107" s="296"/>
      <c r="P107" s="291"/>
      <c r="Q107" s="280"/>
    </row>
    <row r="108" spans="1:17" s="5" customFormat="1" ht="99" customHeight="1" x14ac:dyDescent="0.25">
      <c r="A108" s="100">
        <v>103</v>
      </c>
      <c r="B108" s="207" t="s">
        <v>448</v>
      </c>
      <c r="C108" s="102" t="s">
        <v>19</v>
      </c>
      <c r="D108" s="102" t="s">
        <v>20</v>
      </c>
      <c r="E108" s="102" t="s">
        <v>456</v>
      </c>
      <c r="F108" s="225" t="s">
        <v>457</v>
      </c>
      <c r="G108" s="102" t="s">
        <v>750</v>
      </c>
      <c r="H108" s="207" t="s">
        <v>23</v>
      </c>
      <c r="I108" s="226" t="s">
        <v>24</v>
      </c>
      <c r="J108" s="226"/>
      <c r="K108" s="226"/>
      <c r="L108" s="105" t="s">
        <v>455</v>
      </c>
      <c r="M108" s="105" t="s">
        <v>847</v>
      </c>
      <c r="N108" s="258"/>
      <c r="O108" s="296"/>
      <c r="P108" s="291"/>
      <c r="Q108" s="280"/>
    </row>
    <row r="109" spans="1:17" s="5" customFormat="1" ht="40.5" x14ac:dyDescent="0.25">
      <c r="A109" s="100">
        <v>104</v>
      </c>
      <c r="B109" s="207" t="s">
        <v>448</v>
      </c>
      <c r="C109" s="102" t="s">
        <v>19</v>
      </c>
      <c r="D109" s="102" t="s">
        <v>20</v>
      </c>
      <c r="E109" s="102" t="s">
        <v>411</v>
      </c>
      <c r="F109" s="225" t="s">
        <v>412</v>
      </c>
      <c r="G109" s="102" t="s">
        <v>751</v>
      </c>
      <c r="H109" s="207" t="s">
        <v>221</v>
      </c>
      <c r="I109" s="226" t="s">
        <v>24</v>
      </c>
      <c r="J109" s="226"/>
      <c r="K109" s="226"/>
      <c r="L109" s="105" t="s">
        <v>410</v>
      </c>
      <c r="M109" s="105" t="s">
        <v>687</v>
      </c>
      <c r="N109" s="258"/>
      <c r="O109" s="296"/>
      <c r="P109" s="291"/>
      <c r="Q109" s="270"/>
    </row>
    <row r="110" spans="1:17" ht="78" customHeight="1" x14ac:dyDescent="0.25">
      <c r="A110" s="100">
        <v>105</v>
      </c>
      <c r="B110" s="207" t="s">
        <v>459</v>
      </c>
      <c r="C110" s="102" t="s">
        <v>30</v>
      </c>
      <c r="D110" s="102" t="s">
        <v>31</v>
      </c>
      <c r="E110" s="102" t="s">
        <v>477</v>
      </c>
      <c r="F110" s="225" t="s">
        <v>478</v>
      </c>
      <c r="G110" s="207" t="s">
        <v>58</v>
      </c>
      <c r="H110" s="207" t="s">
        <v>23</v>
      </c>
      <c r="I110" s="223" t="s">
        <v>24</v>
      </c>
      <c r="J110" s="223"/>
      <c r="K110" s="223"/>
      <c r="L110" s="105" t="s">
        <v>53</v>
      </c>
      <c r="M110" s="105"/>
      <c r="N110" s="271" t="s">
        <v>463</v>
      </c>
      <c r="O110" s="302" t="s">
        <v>848</v>
      </c>
      <c r="P110" s="283" t="s">
        <v>464</v>
      </c>
      <c r="Q110" s="269" t="s">
        <v>465</v>
      </c>
    </row>
    <row r="111" spans="1:17" ht="78" customHeight="1" x14ac:dyDescent="0.25">
      <c r="A111" s="100">
        <v>106</v>
      </c>
      <c r="B111" s="207" t="s">
        <v>459</v>
      </c>
      <c r="C111" s="102" t="s">
        <v>460</v>
      </c>
      <c r="D111" s="193" t="s">
        <v>461</v>
      </c>
      <c r="E111" s="102">
        <v>2010</v>
      </c>
      <c r="F111" s="191" t="s">
        <v>462</v>
      </c>
      <c r="G111" s="207" t="s">
        <v>58</v>
      </c>
      <c r="H111" s="207" t="s">
        <v>23</v>
      </c>
      <c r="I111" s="223"/>
      <c r="J111" s="223"/>
      <c r="K111" s="223" t="s">
        <v>24</v>
      </c>
      <c r="L111" s="105" t="s">
        <v>458</v>
      </c>
      <c r="M111" s="105"/>
      <c r="N111" s="274"/>
      <c r="O111" s="303"/>
      <c r="P111" s="284"/>
      <c r="Q111" s="280"/>
    </row>
    <row r="112" spans="1:17" ht="78" customHeight="1" x14ac:dyDescent="0.25">
      <c r="A112" s="100">
        <v>107</v>
      </c>
      <c r="B112" s="207" t="s">
        <v>459</v>
      </c>
      <c r="C112" s="102" t="s">
        <v>471</v>
      </c>
      <c r="D112" s="102" t="s">
        <v>49</v>
      </c>
      <c r="E112" s="102" t="s">
        <v>475</v>
      </c>
      <c r="F112" s="225" t="s">
        <v>476</v>
      </c>
      <c r="G112" s="207" t="s">
        <v>58</v>
      </c>
      <c r="H112" s="207" t="s">
        <v>23</v>
      </c>
      <c r="I112" s="223" t="s">
        <v>24</v>
      </c>
      <c r="J112" s="223"/>
      <c r="K112" s="223"/>
      <c r="L112" s="105" t="s">
        <v>53</v>
      </c>
      <c r="M112" s="105"/>
      <c r="N112" s="274"/>
      <c r="O112" s="303"/>
      <c r="P112" s="284"/>
      <c r="Q112" s="280"/>
    </row>
    <row r="113" spans="1:17" ht="78" customHeight="1" x14ac:dyDescent="0.25">
      <c r="A113" s="100">
        <v>108</v>
      </c>
      <c r="B113" s="207" t="s">
        <v>459</v>
      </c>
      <c r="C113" s="102" t="s">
        <v>19</v>
      </c>
      <c r="D113" s="102" t="s">
        <v>20</v>
      </c>
      <c r="E113" s="102" t="s">
        <v>467</v>
      </c>
      <c r="F113" s="225" t="s">
        <v>468</v>
      </c>
      <c r="G113" s="102" t="s">
        <v>58</v>
      </c>
      <c r="H113" s="207" t="s">
        <v>861</v>
      </c>
      <c r="I113" s="223"/>
      <c r="J113" s="223"/>
      <c r="K113" s="223" t="s">
        <v>24</v>
      </c>
      <c r="L113" s="105" t="s">
        <v>466</v>
      </c>
      <c r="M113" s="105"/>
      <c r="N113" s="274"/>
      <c r="O113" s="303"/>
      <c r="P113" s="284"/>
      <c r="Q113" s="280"/>
    </row>
    <row r="114" spans="1:17" ht="78" customHeight="1" x14ac:dyDescent="0.25">
      <c r="A114" s="100">
        <v>109</v>
      </c>
      <c r="B114" s="207" t="s">
        <v>459</v>
      </c>
      <c r="C114" s="102" t="s">
        <v>19</v>
      </c>
      <c r="D114" s="102" t="s">
        <v>41</v>
      </c>
      <c r="E114" s="102" t="s">
        <v>689</v>
      </c>
      <c r="F114" s="225" t="s">
        <v>469</v>
      </c>
      <c r="G114" s="102" t="s">
        <v>688</v>
      </c>
      <c r="H114" s="207" t="s">
        <v>23</v>
      </c>
      <c r="I114" s="223" t="s">
        <v>24</v>
      </c>
      <c r="J114" s="223"/>
      <c r="K114" s="223"/>
      <c r="L114" s="105" t="s">
        <v>53</v>
      </c>
      <c r="M114" s="105"/>
      <c r="N114" s="274"/>
      <c r="O114" s="303"/>
      <c r="P114" s="284"/>
      <c r="Q114" s="280"/>
    </row>
    <row r="115" spans="1:17" s="2" customFormat="1" ht="40.5" x14ac:dyDescent="0.25">
      <c r="A115" s="100">
        <v>110</v>
      </c>
      <c r="B115" s="207" t="s">
        <v>479</v>
      </c>
      <c r="C115" s="102" t="s">
        <v>480</v>
      </c>
      <c r="D115" s="102" t="s">
        <v>481</v>
      </c>
      <c r="E115" s="102">
        <v>1991</v>
      </c>
      <c r="F115" s="191" t="s">
        <v>482</v>
      </c>
      <c r="G115" s="193" t="s">
        <v>752</v>
      </c>
      <c r="H115" s="110" t="s">
        <v>23</v>
      </c>
      <c r="I115" s="223" t="s">
        <v>24</v>
      </c>
      <c r="J115" s="223"/>
      <c r="K115" s="223"/>
      <c r="L115" s="104" t="s">
        <v>53</v>
      </c>
      <c r="M115" s="104"/>
      <c r="N115" s="258" t="s">
        <v>483</v>
      </c>
      <c r="O115" s="296" t="s">
        <v>484</v>
      </c>
      <c r="P115" s="273"/>
      <c r="Q115" s="269" t="s">
        <v>485</v>
      </c>
    </row>
    <row r="116" spans="1:17" s="2" customFormat="1" ht="59.25" customHeight="1" x14ac:dyDescent="0.25">
      <c r="A116" s="100">
        <v>111</v>
      </c>
      <c r="B116" s="207" t="s">
        <v>486</v>
      </c>
      <c r="C116" s="102" t="s">
        <v>30</v>
      </c>
      <c r="D116" s="102" t="s">
        <v>31</v>
      </c>
      <c r="E116" s="102" t="s">
        <v>487</v>
      </c>
      <c r="F116" s="191" t="s">
        <v>488</v>
      </c>
      <c r="G116" s="193" t="s">
        <v>753</v>
      </c>
      <c r="H116" s="193" t="s">
        <v>23</v>
      </c>
      <c r="I116" s="223" t="s">
        <v>24</v>
      </c>
      <c r="J116" s="223"/>
      <c r="K116" s="223"/>
      <c r="L116" s="104" t="s">
        <v>881</v>
      </c>
      <c r="M116" s="104"/>
      <c r="N116" s="258"/>
      <c r="O116" s="296"/>
      <c r="P116" s="273"/>
      <c r="Q116" s="280"/>
    </row>
    <row r="117" spans="1:17" ht="60" customHeight="1" x14ac:dyDescent="0.25">
      <c r="A117" s="100">
        <v>112</v>
      </c>
      <c r="B117" s="207" t="s">
        <v>479</v>
      </c>
      <c r="C117" s="102" t="s">
        <v>48</v>
      </c>
      <c r="D117" s="102" t="s">
        <v>49</v>
      </c>
      <c r="E117" s="102" t="s">
        <v>50</v>
      </c>
      <c r="F117" s="191" t="s">
        <v>51</v>
      </c>
      <c r="G117" s="193" t="s">
        <v>490</v>
      </c>
      <c r="H117" s="193" t="s">
        <v>23</v>
      </c>
      <c r="I117" s="223" t="s">
        <v>24</v>
      </c>
      <c r="J117" s="223"/>
      <c r="K117" s="223"/>
      <c r="L117" s="104" t="s">
        <v>489</v>
      </c>
      <c r="M117" s="104"/>
      <c r="N117" s="258"/>
      <c r="O117" s="296"/>
      <c r="P117" s="273"/>
      <c r="Q117" s="270"/>
    </row>
    <row r="118" spans="1:17" ht="67.5" customHeight="1" x14ac:dyDescent="0.25">
      <c r="A118" s="100">
        <v>113</v>
      </c>
      <c r="B118" s="207" t="s">
        <v>526</v>
      </c>
      <c r="C118" s="102" t="s">
        <v>30</v>
      </c>
      <c r="D118" s="102" t="s">
        <v>31</v>
      </c>
      <c r="E118" s="102" t="s">
        <v>312</v>
      </c>
      <c r="F118" s="225" t="s">
        <v>313</v>
      </c>
      <c r="G118" s="102" t="s">
        <v>729</v>
      </c>
      <c r="H118" s="207" t="s">
        <v>23</v>
      </c>
      <c r="I118" s="226"/>
      <c r="J118" s="226"/>
      <c r="K118" s="226" t="s">
        <v>24</v>
      </c>
      <c r="L118" s="105" t="s">
        <v>381</v>
      </c>
      <c r="M118" s="105"/>
      <c r="N118" s="271" t="s">
        <v>527</v>
      </c>
      <c r="O118" s="275" t="s">
        <v>528</v>
      </c>
      <c r="P118" s="269"/>
      <c r="Q118" s="269" t="s">
        <v>529</v>
      </c>
    </row>
    <row r="119" spans="1:17" ht="67.5" customHeight="1" x14ac:dyDescent="0.25">
      <c r="A119" s="100">
        <v>114</v>
      </c>
      <c r="B119" s="207" t="s">
        <v>526</v>
      </c>
      <c r="C119" s="102" t="s">
        <v>295</v>
      </c>
      <c r="D119" s="102" t="s">
        <v>20</v>
      </c>
      <c r="E119" s="102" t="s">
        <v>531</v>
      </c>
      <c r="F119" s="225" t="s">
        <v>532</v>
      </c>
      <c r="G119" s="102" t="s">
        <v>754</v>
      </c>
      <c r="H119" s="207" t="s">
        <v>221</v>
      </c>
      <c r="I119" s="226"/>
      <c r="J119" s="226"/>
      <c r="K119" s="226" t="s">
        <v>24</v>
      </c>
      <c r="L119" s="105" t="s">
        <v>530</v>
      </c>
      <c r="M119" s="105"/>
      <c r="N119" s="274"/>
      <c r="O119" s="276"/>
      <c r="P119" s="280"/>
      <c r="Q119" s="280"/>
    </row>
    <row r="120" spans="1:17" ht="67.5" customHeight="1" x14ac:dyDescent="0.25">
      <c r="A120" s="100">
        <v>115</v>
      </c>
      <c r="B120" s="207" t="s">
        <v>526</v>
      </c>
      <c r="C120" s="102" t="s">
        <v>534</v>
      </c>
      <c r="D120" s="102" t="s">
        <v>49</v>
      </c>
      <c r="E120" s="102" t="s">
        <v>535</v>
      </c>
      <c r="F120" s="225" t="s">
        <v>536</v>
      </c>
      <c r="G120" s="207" t="s">
        <v>58</v>
      </c>
      <c r="H120" s="207" t="s">
        <v>221</v>
      </c>
      <c r="I120" s="226"/>
      <c r="J120" s="226"/>
      <c r="K120" s="226" t="s">
        <v>24</v>
      </c>
      <c r="L120" s="105" t="s">
        <v>533</v>
      </c>
      <c r="M120" s="105"/>
      <c r="N120" s="274"/>
      <c r="O120" s="276"/>
      <c r="P120" s="280"/>
      <c r="Q120" s="280"/>
    </row>
    <row r="121" spans="1:17" ht="67.5" customHeight="1" x14ac:dyDescent="0.25">
      <c r="A121" s="100">
        <v>116</v>
      </c>
      <c r="B121" s="207" t="s">
        <v>526</v>
      </c>
      <c r="C121" s="102" t="s">
        <v>30</v>
      </c>
      <c r="D121" s="102" t="s">
        <v>34</v>
      </c>
      <c r="E121" s="102" t="s">
        <v>537</v>
      </c>
      <c r="F121" s="225" t="s">
        <v>538</v>
      </c>
      <c r="G121" s="102" t="s">
        <v>474</v>
      </c>
      <c r="H121" s="207" t="s">
        <v>221</v>
      </c>
      <c r="I121" s="226"/>
      <c r="J121" s="226"/>
      <c r="K121" s="226" t="s">
        <v>24</v>
      </c>
      <c r="L121" s="105" t="s">
        <v>61</v>
      </c>
      <c r="M121" s="105"/>
      <c r="N121" s="274"/>
      <c r="O121" s="276"/>
      <c r="P121" s="280"/>
      <c r="Q121" s="280"/>
    </row>
    <row r="122" spans="1:17" s="5" customFormat="1" ht="54" x14ac:dyDescent="0.25">
      <c r="A122" s="100">
        <v>117</v>
      </c>
      <c r="B122" s="207" t="s">
        <v>526</v>
      </c>
      <c r="C122" s="102" t="s">
        <v>30</v>
      </c>
      <c r="D122" s="102" t="s">
        <v>31</v>
      </c>
      <c r="E122" s="102" t="s">
        <v>539</v>
      </c>
      <c r="F122" s="225" t="s">
        <v>540</v>
      </c>
      <c r="G122" s="102" t="s">
        <v>58</v>
      </c>
      <c r="H122" s="207" t="s">
        <v>23</v>
      </c>
      <c r="I122" s="226"/>
      <c r="J122" s="226"/>
      <c r="K122" s="226" t="s">
        <v>24</v>
      </c>
      <c r="L122" s="105" t="s">
        <v>61</v>
      </c>
      <c r="M122" s="105"/>
      <c r="N122" s="274"/>
      <c r="O122" s="276"/>
      <c r="P122" s="280"/>
      <c r="Q122" s="280"/>
    </row>
    <row r="123" spans="1:17" s="5" customFormat="1" ht="37.5" customHeight="1" x14ac:dyDescent="0.25">
      <c r="A123" s="100">
        <v>118</v>
      </c>
      <c r="B123" s="207" t="s">
        <v>526</v>
      </c>
      <c r="C123" s="102" t="s">
        <v>534</v>
      </c>
      <c r="D123" s="102" t="s">
        <v>49</v>
      </c>
      <c r="E123" s="102" t="s">
        <v>690</v>
      </c>
      <c r="F123" s="225" t="s">
        <v>691</v>
      </c>
      <c r="G123" s="207" t="s">
        <v>58</v>
      </c>
      <c r="H123" s="207" t="s">
        <v>221</v>
      </c>
      <c r="I123" s="226" t="s">
        <v>24</v>
      </c>
      <c r="J123" s="226"/>
      <c r="K123" s="226"/>
      <c r="L123" s="105"/>
      <c r="M123" s="105" t="s">
        <v>692</v>
      </c>
      <c r="N123" s="272"/>
      <c r="O123" s="277"/>
      <c r="P123" s="270"/>
      <c r="Q123" s="270"/>
    </row>
    <row r="124" spans="1:17" ht="232.5" customHeight="1" x14ac:dyDescent="0.25">
      <c r="A124" s="100">
        <v>119</v>
      </c>
      <c r="B124" s="207" t="s">
        <v>542</v>
      </c>
      <c r="C124" s="102" t="s">
        <v>30</v>
      </c>
      <c r="D124" s="102" t="s">
        <v>34</v>
      </c>
      <c r="E124" s="102" t="s">
        <v>543</v>
      </c>
      <c r="F124" s="225" t="s">
        <v>544</v>
      </c>
      <c r="G124" s="102" t="s">
        <v>694</v>
      </c>
      <c r="H124" s="207" t="s">
        <v>221</v>
      </c>
      <c r="I124" s="226" t="s">
        <v>24</v>
      </c>
      <c r="J124" s="226"/>
      <c r="K124" s="226"/>
      <c r="L124" s="105" t="s">
        <v>541</v>
      </c>
      <c r="M124" s="105" t="s">
        <v>693</v>
      </c>
      <c r="N124" s="116" t="s">
        <v>545</v>
      </c>
      <c r="O124" s="118" t="s">
        <v>546</v>
      </c>
      <c r="P124" s="68"/>
      <c r="Q124" s="117" t="s">
        <v>547</v>
      </c>
    </row>
    <row r="125" spans="1:17" ht="96.75" customHeight="1" x14ac:dyDescent="0.25">
      <c r="A125" s="100">
        <v>120</v>
      </c>
      <c r="B125" s="207" t="s">
        <v>548</v>
      </c>
      <c r="C125" s="102" t="s">
        <v>19</v>
      </c>
      <c r="D125" s="102" t="s">
        <v>20</v>
      </c>
      <c r="E125" s="102" t="s">
        <v>549</v>
      </c>
      <c r="F125" s="225" t="s">
        <v>550</v>
      </c>
      <c r="G125" s="193" t="s">
        <v>755</v>
      </c>
      <c r="H125" s="207" t="s">
        <v>857</v>
      </c>
      <c r="I125" s="223" t="s">
        <v>24</v>
      </c>
      <c r="J125" s="223"/>
      <c r="K125" s="223"/>
      <c r="L125" s="105" t="s">
        <v>849</v>
      </c>
      <c r="M125" s="105"/>
      <c r="N125" s="258" t="s">
        <v>551</v>
      </c>
      <c r="O125" s="278" t="s">
        <v>552</v>
      </c>
      <c r="P125" s="297"/>
      <c r="Q125" s="269" t="s">
        <v>39</v>
      </c>
    </row>
    <row r="126" spans="1:17" ht="27" x14ac:dyDescent="0.25">
      <c r="A126" s="100">
        <v>121</v>
      </c>
      <c r="B126" s="207" t="s">
        <v>548</v>
      </c>
      <c r="C126" s="102" t="s">
        <v>19</v>
      </c>
      <c r="D126" s="102" t="s">
        <v>20</v>
      </c>
      <c r="E126" s="102" t="s">
        <v>554</v>
      </c>
      <c r="F126" s="225" t="s">
        <v>425</v>
      </c>
      <c r="G126" s="193" t="s">
        <v>555</v>
      </c>
      <c r="H126" s="207" t="s">
        <v>23</v>
      </c>
      <c r="I126" s="223" t="s">
        <v>24</v>
      </c>
      <c r="J126" s="223"/>
      <c r="K126" s="223"/>
      <c r="L126" s="105" t="s">
        <v>553</v>
      </c>
      <c r="M126" s="105"/>
      <c r="N126" s="258"/>
      <c r="O126" s="278"/>
      <c r="P126" s="297"/>
      <c r="Q126" s="270"/>
    </row>
    <row r="127" spans="1:17" ht="184.5" customHeight="1" x14ac:dyDescent="0.25">
      <c r="A127" s="100">
        <v>122</v>
      </c>
      <c r="B127" s="207" t="s">
        <v>556</v>
      </c>
      <c r="C127" s="102" t="s">
        <v>557</v>
      </c>
      <c r="D127" s="227" t="s">
        <v>72</v>
      </c>
      <c r="E127" s="227" t="s">
        <v>558</v>
      </c>
      <c r="F127" s="225" t="s">
        <v>559</v>
      </c>
      <c r="G127" s="102" t="s">
        <v>756</v>
      </c>
      <c r="H127" s="227" t="s">
        <v>221</v>
      </c>
      <c r="I127" s="230" t="s">
        <v>24</v>
      </c>
      <c r="J127" s="230"/>
      <c r="K127" s="230"/>
      <c r="L127" s="105" t="s">
        <v>511</v>
      </c>
      <c r="M127" s="105"/>
      <c r="N127" s="7" t="s">
        <v>560</v>
      </c>
      <c r="O127" s="101" t="s">
        <v>561</v>
      </c>
      <c r="P127" s="15"/>
      <c r="Q127" s="124" t="s">
        <v>562</v>
      </c>
    </row>
    <row r="128" spans="1:17" ht="48.75" customHeight="1" x14ac:dyDescent="0.25">
      <c r="A128" s="100">
        <v>123</v>
      </c>
      <c r="B128" s="245" t="s">
        <v>563</v>
      </c>
      <c r="C128" s="242" t="s">
        <v>161</v>
      </c>
      <c r="D128" s="227" t="s">
        <v>31</v>
      </c>
      <c r="E128" s="227" t="s">
        <v>564</v>
      </c>
      <c r="F128" s="243" t="s">
        <v>565</v>
      </c>
      <c r="G128" s="242" t="s">
        <v>58</v>
      </c>
      <c r="H128" s="227" t="s">
        <v>221</v>
      </c>
      <c r="I128" s="232" t="s">
        <v>24</v>
      </c>
      <c r="J128" s="230"/>
      <c r="K128" s="230"/>
      <c r="L128" s="105" t="s">
        <v>53</v>
      </c>
      <c r="M128" s="105"/>
      <c r="N128" s="258" t="s">
        <v>821</v>
      </c>
      <c r="O128" s="278" t="s">
        <v>819</v>
      </c>
      <c r="P128" s="291" t="s">
        <v>820</v>
      </c>
      <c r="Q128" s="273" t="s">
        <v>39</v>
      </c>
    </row>
    <row r="129" spans="1:17" ht="83.25" customHeight="1" x14ac:dyDescent="0.25">
      <c r="A129" s="100">
        <v>124</v>
      </c>
      <c r="B129" s="245" t="s">
        <v>563</v>
      </c>
      <c r="C129" s="242" t="s">
        <v>567</v>
      </c>
      <c r="D129" s="242" t="s">
        <v>49</v>
      </c>
      <c r="E129" s="242" t="s">
        <v>568</v>
      </c>
      <c r="F129" s="243" t="s">
        <v>569</v>
      </c>
      <c r="G129" s="242" t="s">
        <v>695</v>
      </c>
      <c r="H129" s="245" t="s">
        <v>769</v>
      </c>
      <c r="I129" s="223"/>
      <c r="J129" s="223"/>
      <c r="K129" s="223" t="s">
        <v>24</v>
      </c>
      <c r="L129" s="105" t="s">
        <v>566</v>
      </c>
      <c r="M129" s="105" t="s">
        <v>696</v>
      </c>
      <c r="N129" s="258"/>
      <c r="O129" s="278"/>
      <c r="P129" s="291"/>
      <c r="Q129" s="273"/>
    </row>
    <row r="130" spans="1:17" ht="74.25" customHeight="1" x14ac:dyDescent="0.25">
      <c r="A130" s="100">
        <v>125</v>
      </c>
      <c r="B130" s="245" t="s">
        <v>563</v>
      </c>
      <c r="C130" s="242" t="s">
        <v>567</v>
      </c>
      <c r="D130" s="242" t="s">
        <v>49</v>
      </c>
      <c r="E130" s="242" t="s">
        <v>571</v>
      </c>
      <c r="F130" s="243" t="s">
        <v>572</v>
      </c>
      <c r="G130" s="242" t="s">
        <v>757</v>
      </c>
      <c r="H130" s="245" t="s">
        <v>769</v>
      </c>
      <c r="I130" s="223"/>
      <c r="J130" s="223"/>
      <c r="K130" s="223" t="s">
        <v>24</v>
      </c>
      <c r="L130" s="104" t="s">
        <v>570</v>
      </c>
      <c r="M130" s="105" t="s">
        <v>696</v>
      </c>
      <c r="N130" s="258"/>
      <c r="O130" s="278"/>
      <c r="P130" s="291"/>
      <c r="Q130" s="273"/>
    </row>
    <row r="131" spans="1:17" ht="87.75" customHeight="1" x14ac:dyDescent="0.25">
      <c r="A131" s="100">
        <v>126</v>
      </c>
      <c r="B131" s="245" t="s">
        <v>563</v>
      </c>
      <c r="C131" s="242" t="s">
        <v>295</v>
      </c>
      <c r="D131" s="242" t="s">
        <v>20</v>
      </c>
      <c r="E131" s="242" t="s">
        <v>574</v>
      </c>
      <c r="F131" s="243" t="s">
        <v>575</v>
      </c>
      <c r="G131" s="242" t="s">
        <v>697</v>
      </c>
      <c r="H131" s="245" t="s">
        <v>23</v>
      </c>
      <c r="I131" s="223" t="s">
        <v>24</v>
      </c>
      <c r="J131" s="223"/>
      <c r="K131" s="223"/>
      <c r="L131" s="105" t="s">
        <v>573</v>
      </c>
      <c r="M131" s="105" t="s">
        <v>696</v>
      </c>
      <c r="N131" s="258"/>
      <c r="O131" s="278"/>
      <c r="P131" s="291"/>
      <c r="Q131" s="273"/>
    </row>
    <row r="132" spans="1:17" ht="72.75" customHeight="1" x14ac:dyDescent="0.25">
      <c r="A132" s="100">
        <v>127</v>
      </c>
      <c r="B132" s="245" t="s">
        <v>563</v>
      </c>
      <c r="C132" s="242" t="s">
        <v>295</v>
      </c>
      <c r="D132" s="242" t="s">
        <v>20</v>
      </c>
      <c r="E132" s="245" t="s">
        <v>581</v>
      </c>
      <c r="F132" s="243" t="s">
        <v>582</v>
      </c>
      <c r="G132" s="242" t="s">
        <v>758</v>
      </c>
      <c r="H132" s="245" t="s">
        <v>23</v>
      </c>
      <c r="I132" s="223" t="s">
        <v>24</v>
      </c>
      <c r="J132" s="223"/>
      <c r="K132" s="223"/>
      <c r="L132" s="105" t="s">
        <v>580</v>
      </c>
      <c r="M132" s="105" t="s">
        <v>696</v>
      </c>
      <c r="N132" s="258"/>
      <c r="O132" s="278"/>
      <c r="P132" s="291"/>
      <c r="Q132" s="273"/>
    </row>
    <row r="133" spans="1:17" ht="54" customHeight="1" x14ac:dyDescent="0.25">
      <c r="A133" s="100">
        <v>128</v>
      </c>
      <c r="B133" s="245" t="s">
        <v>563</v>
      </c>
      <c r="C133" s="242" t="s">
        <v>48</v>
      </c>
      <c r="D133" s="242" t="s">
        <v>49</v>
      </c>
      <c r="E133" s="245" t="s">
        <v>50</v>
      </c>
      <c r="F133" s="241" t="s">
        <v>51</v>
      </c>
      <c r="G133" s="244" t="s">
        <v>759</v>
      </c>
      <c r="H133" s="244" t="s">
        <v>23</v>
      </c>
      <c r="I133" s="223" t="s">
        <v>24</v>
      </c>
      <c r="J133" s="223"/>
      <c r="K133" s="223"/>
      <c r="L133" s="105" t="s">
        <v>53</v>
      </c>
      <c r="M133" s="105"/>
      <c r="N133" s="258"/>
      <c r="O133" s="278"/>
      <c r="P133" s="291"/>
      <c r="Q133" s="273"/>
    </row>
    <row r="134" spans="1:17" ht="54" customHeight="1" x14ac:dyDescent="0.25">
      <c r="A134" s="100">
        <v>129</v>
      </c>
      <c r="B134" s="245" t="s">
        <v>563</v>
      </c>
      <c r="C134" s="242" t="s">
        <v>135</v>
      </c>
      <c r="D134" s="242" t="s">
        <v>95</v>
      </c>
      <c r="E134" s="245" t="s">
        <v>586</v>
      </c>
      <c r="F134" s="241" t="s">
        <v>587</v>
      </c>
      <c r="G134" s="244" t="s">
        <v>760</v>
      </c>
      <c r="H134" s="244" t="s">
        <v>23</v>
      </c>
      <c r="I134" s="223" t="s">
        <v>24</v>
      </c>
      <c r="J134" s="223"/>
      <c r="K134" s="223"/>
      <c r="L134" s="105" t="s">
        <v>850</v>
      </c>
      <c r="M134" s="105" t="s">
        <v>696</v>
      </c>
      <c r="N134" s="258"/>
      <c r="O134" s="278"/>
      <c r="P134" s="291"/>
      <c r="Q134" s="273"/>
    </row>
  </sheetData>
  <autoFilter ref="A4:Q134" xr:uid="{00000000-0009-0000-0000-000000000000}"/>
  <mergeCells count="148">
    <mergeCell ref="A26:A27"/>
    <mergeCell ref="Q33:Q40"/>
    <mergeCell ref="P115:P117"/>
    <mergeCell ref="N110:N114"/>
    <mergeCell ref="O110:O114"/>
    <mergeCell ref="P110:P114"/>
    <mergeCell ref="Q110:Q114"/>
    <mergeCell ref="Q106:Q109"/>
    <mergeCell ref="N106:N109"/>
    <mergeCell ref="P49:P61"/>
    <mergeCell ref="N64:N65"/>
    <mergeCell ref="O68:O73"/>
    <mergeCell ref="O49:O61"/>
    <mergeCell ref="O47:O48"/>
    <mergeCell ref="N24:N32"/>
    <mergeCell ref="N47:N48"/>
    <mergeCell ref="Q103:Q105"/>
    <mergeCell ref="N42:N43"/>
    <mergeCell ref="O42:O43"/>
    <mergeCell ref="Q115:Q117"/>
    <mergeCell ref="B26:B27"/>
    <mergeCell ref="D26:D27"/>
    <mergeCell ref="E26:E27"/>
    <mergeCell ref="F26:F27"/>
    <mergeCell ref="Q125:Q126"/>
    <mergeCell ref="Q128:Q134"/>
    <mergeCell ref="N115:N117"/>
    <mergeCell ref="O115:O117"/>
    <mergeCell ref="P118:P123"/>
    <mergeCell ref="Q118:Q123"/>
    <mergeCell ref="Q5:Q7"/>
    <mergeCell ref="Q16:Q19"/>
    <mergeCell ref="P16:P19"/>
    <mergeCell ref="P5:P13"/>
    <mergeCell ref="O22:O23"/>
    <mergeCell ref="N22:N23"/>
    <mergeCell ref="N5:N7"/>
    <mergeCell ref="Q49:Q61"/>
    <mergeCell ref="M26:M27"/>
    <mergeCell ref="N128:N134"/>
    <mergeCell ref="N125:N126"/>
    <mergeCell ref="P125:P126"/>
    <mergeCell ref="O125:O126"/>
    <mergeCell ref="P128:P134"/>
    <mergeCell ref="O128:O134"/>
    <mergeCell ref="N118:N123"/>
    <mergeCell ref="O118:O123"/>
    <mergeCell ref="N49:N61"/>
    <mergeCell ref="N33:N40"/>
    <mergeCell ref="N68:N73"/>
    <mergeCell ref="N66:N67"/>
    <mergeCell ref="N74:N77"/>
    <mergeCell ref="D5:D6"/>
    <mergeCell ref="E5:E6"/>
    <mergeCell ref="F5:F6"/>
    <mergeCell ref="L5:L6"/>
    <mergeCell ref="M5:M6"/>
    <mergeCell ref="P103:P105"/>
    <mergeCell ref="P106:P109"/>
    <mergeCell ref="O106:O109"/>
    <mergeCell ref="N91:N93"/>
    <mergeCell ref="P83:P86"/>
    <mergeCell ref="P87:P90"/>
    <mergeCell ref="P91:P93"/>
    <mergeCell ref="P94:P102"/>
    <mergeCell ref="P47:P48"/>
    <mergeCell ref="O94:O101"/>
    <mergeCell ref="O83:O86"/>
    <mergeCell ref="O91:O93"/>
    <mergeCell ref="O87:O90"/>
    <mergeCell ref="N94:N101"/>
    <mergeCell ref="N88:N90"/>
    <mergeCell ref="O79:O82"/>
    <mergeCell ref="P79:P82"/>
    <mergeCell ref="O63:O67"/>
    <mergeCell ref="F94:F95"/>
    <mergeCell ref="D94:D95"/>
    <mergeCell ref="E94:E95"/>
    <mergeCell ref="E85:E86"/>
    <mergeCell ref="F85:F86"/>
    <mergeCell ref="G94:G95"/>
    <mergeCell ref="C85:C86"/>
    <mergeCell ref="D85:D86"/>
    <mergeCell ref="Q1:Q2"/>
    <mergeCell ref="Q3:Q4"/>
    <mergeCell ref="P3:P4"/>
    <mergeCell ref="O3:O4"/>
    <mergeCell ref="C3:C4"/>
    <mergeCell ref="D3:D4"/>
    <mergeCell ref="F3:F4"/>
    <mergeCell ref="E3:E4"/>
    <mergeCell ref="L3:L4"/>
    <mergeCell ref="H3:H4"/>
    <mergeCell ref="N3:N4"/>
    <mergeCell ref="I3:K3"/>
    <mergeCell ref="G3:G4"/>
    <mergeCell ref="M3:M4"/>
    <mergeCell ref="O5:O7"/>
    <mergeCell ref="O24:O32"/>
    <mergeCell ref="P21:P32"/>
    <mergeCell ref="Q11:Q12"/>
    <mergeCell ref="N11:N12"/>
    <mergeCell ref="P14:P15"/>
    <mergeCell ref="N16:N19"/>
    <mergeCell ref="O16:O19"/>
    <mergeCell ref="O14:O15"/>
    <mergeCell ref="Q14:Q15"/>
    <mergeCell ref="H97:H98"/>
    <mergeCell ref="H94:H95"/>
    <mergeCell ref="P33:P40"/>
    <mergeCell ref="O33:O40"/>
    <mergeCell ref="Q24:Q32"/>
    <mergeCell ref="Q63:Q77"/>
    <mergeCell ref="Q83:Q86"/>
    <mergeCell ref="Q87:Q90"/>
    <mergeCell ref="Q91:Q93"/>
    <mergeCell ref="Q79:Q82"/>
    <mergeCell ref="Q94:Q98"/>
    <mergeCell ref="O74:O77"/>
    <mergeCell ref="P63:P77"/>
    <mergeCell ref="N79:N82"/>
    <mergeCell ref="P42:P43"/>
    <mergeCell ref="Q42:Q43"/>
    <mergeCell ref="L26:L27"/>
    <mergeCell ref="A1:N2"/>
    <mergeCell ref="B3:B4"/>
    <mergeCell ref="A3:A4"/>
    <mergeCell ref="O11:O12"/>
    <mergeCell ref="N14:N15"/>
    <mergeCell ref="A5:A6"/>
    <mergeCell ref="B5:B6"/>
    <mergeCell ref="C5:C6"/>
    <mergeCell ref="C103:C104"/>
    <mergeCell ref="D103:D104"/>
    <mergeCell ref="E103:E104"/>
    <mergeCell ref="F103:F104"/>
    <mergeCell ref="G103:G104"/>
    <mergeCell ref="H103:H104"/>
    <mergeCell ref="L103:L104"/>
    <mergeCell ref="M103:M104"/>
    <mergeCell ref="O1:P1"/>
    <mergeCell ref="O2:P2"/>
    <mergeCell ref="C97:C98"/>
    <mergeCell ref="D97:D98"/>
    <mergeCell ref="C26:C27"/>
    <mergeCell ref="E97:E98"/>
    <mergeCell ref="F97:F98"/>
    <mergeCell ref="C94:C95"/>
  </mergeCells>
  <printOptions horizontalCentered="1"/>
  <pageMargins left="0.70866141732283472" right="0.70866141732283472" top="0.74803149606299213" bottom="0.59055118110236227" header="0.31496062992125984" footer="0.31496062992125984"/>
  <pageSetup paperSize="41" scale="50" fitToHeight="0" orientation="landscape" r:id="rId1"/>
  <headerFooter>
    <oddFooter>&amp;RSC03-F02 Vr3 (2021-03-30)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M27"/>
  <sheetViews>
    <sheetView topLeftCell="A22" zoomScale="55" zoomScaleNormal="55" workbookViewId="0">
      <selection activeCell="L3" sqref="L3:L4"/>
    </sheetView>
  </sheetViews>
  <sheetFormatPr baseColWidth="10" defaultRowHeight="15" x14ac:dyDescent="0.25"/>
  <cols>
    <col min="1" max="1" width="11.42578125" style="114"/>
    <col min="2" max="2" width="19.140625" style="49" customWidth="1"/>
    <col min="3" max="3" width="18.7109375" style="49" customWidth="1"/>
    <col min="4" max="4" width="19.7109375" style="49" customWidth="1"/>
    <col min="5" max="5" width="54" style="49" customWidth="1"/>
    <col min="6" max="6" width="18.7109375" style="49" customWidth="1"/>
    <col min="7" max="7" width="13" style="49" customWidth="1"/>
    <col min="8" max="9" width="6.28515625" style="49" customWidth="1"/>
    <col min="10" max="10" width="31.42578125" style="49" customWidth="1"/>
    <col min="11" max="11" width="17.28515625" style="49" customWidth="1"/>
    <col min="12" max="12" width="69.140625" style="49" customWidth="1"/>
    <col min="13" max="13" width="53.7109375" style="49" customWidth="1"/>
    <col min="14" max="14" width="27.7109375" style="127" customWidth="1"/>
    <col min="15" max="143" width="11.42578125" style="126"/>
    <col min="144" max="16384" width="11.42578125" style="49"/>
  </cols>
  <sheetData>
    <row r="1" spans="1:143" s="115" customFormat="1" ht="60" customHeight="1" x14ac:dyDescent="0.25">
      <c r="A1" s="311" t="s">
        <v>784</v>
      </c>
      <c r="B1" s="312"/>
      <c r="C1" s="312"/>
      <c r="D1" s="312"/>
      <c r="E1" s="312"/>
      <c r="F1" s="312"/>
      <c r="G1" s="312"/>
      <c r="H1" s="312"/>
      <c r="I1" s="312"/>
      <c r="J1" s="312"/>
      <c r="K1" s="312"/>
      <c r="L1" s="315" t="str">
        <f>+'REQUISITOS LEGALES'!O1</f>
        <v>FECHA DE ACTUALIZACIÓN: 2022-04-27</v>
      </c>
      <c r="M1" s="315"/>
      <c r="N1" s="309" t="s">
        <v>878</v>
      </c>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row>
    <row r="2" spans="1:143" s="115" customFormat="1" ht="60" customHeight="1" thickBot="1" x14ac:dyDescent="0.3">
      <c r="A2" s="313"/>
      <c r="B2" s="314"/>
      <c r="C2" s="314"/>
      <c r="D2" s="314"/>
      <c r="E2" s="314"/>
      <c r="F2" s="314"/>
      <c r="G2" s="314"/>
      <c r="H2" s="314"/>
      <c r="I2" s="314"/>
      <c r="J2" s="314"/>
      <c r="K2" s="314"/>
      <c r="L2" s="316" t="str">
        <f>+'REQUISITOS LEGALES'!O2</f>
        <v>FECHA DE ÚLTIMA EVALUACIÓN: 2021-11-22</v>
      </c>
      <c r="M2" s="316"/>
      <c r="N2" s="310"/>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row>
    <row r="3" spans="1:143" s="128" customFormat="1" ht="38.25" x14ac:dyDescent="0.2">
      <c r="A3" s="290" t="s">
        <v>1</v>
      </c>
      <c r="B3" s="290" t="s">
        <v>3</v>
      </c>
      <c r="C3" s="290" t="s">
        <v>790</v>
      </c>
      <c r="D3" s="290" t="s">
        <v>791</v>
      </c>
      <c r="E3" s="290" t="s">
        <v>792</v>
      </c>
      <c r="F3" s="290" t="s">
        <v>7</v>
      </c>
      <c r="G3" s="290" t="s">
        <v>8</v>
      </c>
      <c r="H3" s="290" t="s">
        <v>9</v>
      </c>
      <c r="I3" s="290"/>
      <c r="J3" s="320" t="s">
        <v>627</v>
      </c>
      <c r="K3" s="248" t="s">
        <v>630</v>
      </c>
      <c r="L3" s="290" t="s">
        <v>10</v>
      </c>
      <c r="M3" s="290" t="s">
        <v>11</v>
      </c>
      <c r="N3" s="290" t="s">
        <v>13</v>
      </c>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row>
    <row r="4" spans="1:143" s="128" customFormat="1" ht="12.75" x14ac:dyDescent="0.2">
      <c r="A4" s="289"/>
      <c r="B4" s="289"/>
      <c r="C4" s="289"/>
      <c r="D4" s="289"/>
      <c r="E4" s="289"/>
      <c r="F4" s="289"/>
      <c r="G4" s="255"/>
      <c r="H4" s="121" t="s">
        <v>14</v>
      </c>
      <c r="I4" s="121" t="s">
        <v>15</v>
      </c>
      <c r="J4" s="290"/>
      <c r="K4" s="122"/>
      <c r="L4" s="289"/>
      <c r="M4" s="255"/>
      <c r="N4" s="255"/>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row>
    <row r="5" spans="1:143" s="235" customFormat="1" ht="109.5" customHeight="1" x14ac:dyDescent="0.2">
      <c r="A5" s="233">
        <v>1</v>
      </c>
      <c r="B5" s="196" t="s">
        <v>54</v>
      </c>
      <c r="C5" s="196" t="s">
        <v>55</v>
      </c>
      <c r="D5" s="196" t="s">
        <v>56</v>
      </c>
      <c r="E5" s="194" t="s">
        <v>57</v>
      </c>
      <c r="F5" s="196" t="s">
        <v>58</v>
      </c>
      <c r="G5" s="196" t="s">
        <v>23</v>
      </c>
      <c r="H5" s="130" t="s">
        <v>24</v>
      </c>
      <c r="I5" s="130"/>
      <c r="J5" s="216" t="s">
        <v>115</v>
      </c>
      <c r="K5" s="216" t="s">
        <v>856</v>
      </c>
      <c r="L5" s="194" t="s">
        <v>812</v>
      </c>
      <c r="M5" s="195" t="s">
        <v>818</v>
      </c>
      <c r="N5" s="196" t="s">
        <v>39</v>
      </c>
      <c r="O5" s="218"/>
      <c r="P5" s="218"/>
      <c r="Q5" s="132"/>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row>
    <row r="6" spans="1:143" s="235" customFormat="1" ht="144" customHeight="1" x14ac:dyDescent="0.2">
      <c r="A6" s="233">
        <v>2</v>
      </c>
      <c r="B6" s="196" t="s">
        <v>54</v>
      </c>
      <c r="C6" s="196" t="s">
        <v>55</v>
      </c>
      <c r="D6" s="196" t="s">
        <v>803</v>
      </c>
      <c r="E6" s="194" t="s">
        <v>133</v>
      </c>
      <c r="F6" s="131" t="s">
        <v>58</v>
      </c>
      <c r="G6" s="131" t="s">
        <v>23</v>
      </c>
      <c r="H6" s="133" t="s">
        <v>24</v>
      </c>
      <c r="I6" s="130"/>
      <c r="J6" s="216" t="s">
        <v>53</v>
      </c>
      <c r="K6" s="216"/>
      <c r="L6" s="194" t="s">
        <v>817</v>
      </c>
      <c r="M6" s="196" t="s">
        <v>811</v>
      </c>
      <c r="N6" s="196" t="s">
        <v>121</v>
      </c>
      <c r="O6" s="218"/>
      <c r="P6" s="218"/>
      <c r="Q6" s="132"/>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row>
    <row r="7" spans="1:143" s="235" customFormat="1" ht="215.25" customHeight="1" x14ac:dyDescent="0.2">
      <c r="A7" s="233">
        <v>3</v>
      </c>
      <c r="B7" s="196" t="s">
        <v>185</v>
      </c>
      <c r="C7" s="196" t="s">
        <v>186</v>
      </c>
      <c r="D7" s="196" t="s">
        <v>187</v>
      </c>
      <c r="E7" s="194" t="s">
        <v>188</v>
      </c>
      <c r="F7" s="214" t="s">
        <v>58</v>
      </c>
      <c r="G7" s="131" t="s">
        <v>23</v>
      </c>
      <c r="H7" s="130" t="s">
        <v>24</v>
      </c>
      <c r="I7" s="130"/>
      <c r="J7" s="216" t="s">
        <v>53</v>
      </c>
      <c r="K7" s="216"/>
      <c r="L7" s="194" t="s">
        <v>654</v>
      </c>
      <c r="M7" s="196" t="s">
        <v>810</v>
      </c>
      <c r="N7" s="196" t="s">
        <v>184</v>
      </c>
      <c r="O7" s="218"/>
      <c r="P7" s="218"/>
      <c r="Q7" s="218"/>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row>
    <row r="8" spans="1:143" s="235" customFormat="1" ht="51" customHeight="1" x14ac:dyDescent="0.2">
      <c r="A8" s="233">
        <v>4</v>
      </c>
      <c r="B8" s="196" t="s">
        <v>238</v>
      </c>
      <c r="C8" s="196" t="s">
        <v>239</v>
      </c>
      <c r="D8" s="196" t="s">
        <v>661</v>
      </c>
      <c r="E8" s="194" t="s">
        <v>240</v>
      </c>
      <c r="F8" s="131" t="s">
        <v>241</v>
      </c>
      <c r="G8" s="131" t="s">
        <v>23</v>
      </c>
      <c r="H8" s="130"/>
      <c r="I8" s="130"/>
      <c r="J8" s="216" t="s">
        <v>237</v>
      </c>
      <c r="K8" s="216"/>
      <c r="L8" s="194" t="s">
        <v>809</v>
      </c>
      <c r="M8" s="196" t="s">
        <v>808</v>
      </c>
      <c r="N8" s="196" t="s">
        <v>807</v>
      </c>
      <c r="O8" s="218"/>
      <c r="P8" s="218"/>
      <c r="Q8" s="218"/>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row>
    <row r="9" spans="1:143" s="235" customFormat="1" ht="171.75" customHeight="1" x14ac:dyDescent="0.2">
      <c r="A9" s="233">
        <v>5</v>
      </c>
      <c r="B9" s="196" t="s">
        <v>157</v>
      </c>
      <c r="C9" s="196" t="s">
        <v>328</v>
      </c>
      <c r="D9" s="196" t="s">
        <v>329</v>
      </c>
      <c r="E9" s="215" t="s">
        <v>330</v>
      </c>
      <c r="F9" s="214" t="s">
        <v>58</v>
      </c>
      <c r="G9" s="131" t="s">
        <v>23</v>
      </c>
      <c r="H9" s="130"/>
      <c r="I9" s="130"/>
      <c r="J9" s="216" t="s">
        <v>327</v>
      </c>
      <c r="K9" s="216"/>
      <c r="L9" s="194" t="s">
        <v>806</v>
      </c>
      <c r="M9" s="196" t="s">
        <v>805</v>
      </c>
      <c r="N9" s="196"/>
      <c r="O9" s="218"/>
      <c r="P9" s="218"/>
      <c r="Q9" s="218"/>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row>
    <row r="10" spans="1:143" s="219" customFormat="1" ht="25.5" x14ac:dyDescent="0.2">
      <c r="A10" s="233">
        <v>6</v>
      </c>
      <c r="B10" s="196" t="s">
        <v>19</v>
      </c>
      <c r="C10" s="214" t="s">
        <v>55</v>
      </c>
      <c r="D10" s="196" t="s">
        <v>492</v>
      </c>
      <c r="E10" s="215" t="s">
        <v>493</v>
      </c>
      <c r="F10" s="131" t="s">
        <v>58</v>
      </c>
      <c r="G10" s="196" t="s">
        <v>23</v>
      </c>
      <c r="H10" s="130" t="s">
        <v>24</v>
      </c>
      <c r="I10" s="130"/>
      <c r="J10" s="216" t="s">
        <v>53</v>
      </c>
      <c r="K10" s="216"/>
      <c r="L10" s="317" t="s">
        <v>494</v>
      </c>
      <c r="M10" s="318" t="s">
        <v>816</v>
      </c>
      <c r="N10" s="319" t="s">
        <v>495</v>
      </c>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row>
    <row r="11" spans="1:143" s="219" customFormat="1" ht="25.5" x14ac:dyDescent="0.2">
      <c r="A11" s="233">
        <v>7</v>
      </c>
      <c r="B11" s="196" t="s">
        <v>19</v>
      </c>
      <c r="C11" s="214" t="s">
        <v>55</v>
      </c>
      <c r="D11" s="196" t="s">
        <v>497</v>
      </c>
      <c r="E11" s="215" t="s">
        <v>498</v>
      </c>
      <c r="F11" s="131" t="s">
        <v>58</v>
      </c>
      <c r="G11" s="196" t="s">
        <v>23</v>
      </c>
      <c r="H11" s="130" t="s">
        <v>24</v>
      </c>
      <c r="I11" s="130"/>
      <c r="J11" s="216" t="s">
        <v>496</v>
      </c>
      <c r="K11" s="216"/>
      <c r="L11" s="317"/>
      <c r="M11" s="318"/>
      <c r="N11" s="319"/>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row>
    <row r="12" spans="1:143" s="219" customFormat="1" ht="12.75" x14ac:dyDescent="0.2">
      <c r="A12" s="233">
        <v>8</v>
      </c>
      <c r="B12" s="196" t="s">
        <v>499</v>
      </c>
      <c r="C12" s="214" t="s">
        <v>500</v>
      </c>
      <c r="D12" s="196" t="s">
        <v>501</v>
      </c>
      <c r="E12" s="215" t="s">
        <v>502</v>
      </c>
      <c r="F12" s="131" t="s">
        <v>58</v>
      </c>
      <c r="G12" s="196" t="s">
        <v>23</v>
      </c>
      <c r="H12" s="130" t="s">
        <v>24</v>
      </c>
      <c r="I12" s="130"/>
      <c r="J12" s="216" t="s">
        <v>53</v>
      </c>
      <c r="K12" s="216"/>
      <c r="L12" s="317"/>
      <c r="M12" s="318"/>
      <c r="N12" s="319"/>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row>
    <row r="13" spans="1:143" s="219" customFormat="1" ht="25.5" x14ac:dyDescent="0.2">
      <c r="A13" s="233">
        <v>9</v>
      </c>
      <c r="B13" s="196" t="s">
        <v>185</v>
      </c>
      <c r="C13" s="214" t="s">
        <v>186</v>
      </c>
      <c r="D13" s="196" t="s">
        <v>503</v>
      </c>
      <c r="E13" s="215" t="s">
        <v>504</v>
      </c>
      <c r="F13" s="131" t="s">
        <v>58</v>
      </c>
      <c r="G13" s="196" t="s">
        <v>221</v>
      </c>
      <c r="H13" s="130" t="s">
        <v>24</v>
      </c>
      <c r="I13" s="130"/>
      <c r="J13" s="216" t="s">
        <v>53</v>
      </c>
      <c r="K13" s="216"/>
      <c r="L13" s="317"/>
      <c r="M13" s="318"/>
      <c r="N13" s="319"/>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row>
    <row r="14" spans="1:143" s="219" customFormat="1" ht="25.5" x14ac:dyDescent="0.2">
      <c r="A14" s="233">
        <v>10</v>
      </c>
      <c r="B14" s="196" t="s">
        <v>185</v>
      </c>
      <c r="C14" s="214" t="s">
        <v>186</v>
      </c>
      <c r="D14" s="196" t="s">
        <v>506</v>
      </c>
      <c r="E14" s="215" t="s">
        <v>504</v>
      </c>
      <c r="F14" s="131" t="s">
        <v>58</v>
      </c>
      <c r="G14" s="196" t="s">
        <v>23</v>
      </c>
      <c r="H14" s="130" t="s">
        <v>24</v>
      </c>
      <c r="I14" s="130"/>
      <c r="J14" s="216" t="s">
        <v>505</v>
      </c>
      <c r="K14" s="216"/>
      <c r="L14" s="317"/>
      <c r="M14" s="318"/>
      <c r="N14" s="319"/>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row>
    <row r="15" spans="1:143" s="219" customFormat="1" ht="38.25" x14ac:dyDescent="0.2">
      <c r="A15" s="233">
        <v>11</v>
      </c>
      <c r="B15" s="196" t="s">
        <v>185</v>
      </c>
      <c r="C15" s="214" t="s">
        <v>186</v>
      </c>
      <c r="D15" s="196" t="s">
        <v>507</v>
      </c>
      <c r="E15" s="215" t="s">
        <v>508</v>
      </c>
      <c r="F15" s="131" t="s">
        <v>58</v>
      </c>
      <c r="G15" s="196" t="s">
        <v>23</v>
      </c>
      <c r="H15" s="130" t="s">
        <v>24</v>
      </c>
      <c r="I15" s="130"/>
      <c r="J15" s="216" t="s">
        <v>53</v>
      </c>
      <c r="K15" s="216"/>
      <c r="L15" s="317"/>
      <c r="M15" s="318"/>
      <c r="N15" s="319"/>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row>
    <row r="16" spans="1:143" s="219" customFormat="1" ht="25.5" x14ac:dyDescent="0.2">
      <c r="A16" s="233">
        <v>12</v>
      </c>
      <c r="B16" s="196" t="s">
        <v>185</v>
      </c>
      <c r="C16" s="214" t="s">
        <v>186</v>
      </c>
      <c r="D16" s="196" t="s">
        <v>509</v>
      </c>
      <c r="E16" s="215" t="s">
        <v>510</v>
      </c>
      <c r="F16" s="131" t="s">
        <v>58</v>
      </c>
      <c r="G16" s="196" t="s">
        <v>23</v>
      </c>
      <c r="H16" s="130" t="s">
        <v>24</v>
      </c>
      <c r="I16" s="130"/>
      <c r="J16" s="216" t="s">
        <v>381</v>
      </c>
      <c r="K16" s="216"/>
      <c r="L16" s="317"/>
      <c r="M16" s="318"/>
      <c r="N16" s="319"/>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row>
    <row r="17" spans="1:143" s="219" customFormat="1" ht="25.5" x14ac:dyDescent="0.2">
      <c r="A17" s="233">
        <v>13</v>
      </c>
      <c r="B17" s="196" t="s">
        <v>185</v>
      </c>
      <c r="C17" s="214" t="s">
        <v>186</v>
      </c>
      <c r="D17" s="196" t="s">
        <v>512</v>
      </c>
      <c r="E17" s="215" t="s">
        <v>513</v>
      </c>
      <c r="F17" s="131" t="s">
        <v>58</v>
      </c>
      <c r="G17" s="196" t="s">
        <v>221</v>
      </c>
      <c r="H17" s="130" t="s">
        <v>24</v>
      </c>
      <c r="I17" s="130"/>
      <c r="J17" s="216" t="s">
        <v>511</v>
      </c>
      <c r="K17" s="216"/>
      <c r="L17" s="317"/>
      <c r="M17" s="318"/>
      <c r="N17" s="319"/>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row>
    <row r="18" spans="1:143" s="219" customFormat="1" ht="17.25" customHeight="1" x14ac:dyDescent="0.2">
      <c r="A18" s="233">
        <v>14</v>
      </c>
      <c r="B18" s="196" t="s">
        <v>185</v>
      </c>
      <c r="C18" s="214" t="s">
        <v>186</v>
      </c>
      <c r="D18" s="196" t="s">
        <v>514</v>
      </c>
      <c r="E18" s="215" t="s">
        <v>515</v>
      </c>
      <c r="F18" s="131" t="s">
        <v>58</v>
      </c>
      <c r="G18" s="196" t="s">
        <v>23</v>
      </c>
      <c r="H18" s="130" t="s">
        <v>24</v>
      </c>
      <c r="I18" s="130"/>
      <c r="J18" s="216" t="s">
        <v>53</v>
      </c>
      <c r="K18" s="216"/>
      <c r="L18" s="317"/>
      <c r="M18" s="318"/>
      <c r="N18" s="319"/>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row>
    <row r="19" spans="1:143" s="219" customFormat="1" ht="20.25" customHeight="1" x14ac:dyDescent="0.2">
      <c r="A19" s="233">
        <v>15</v>
      </c>
      <c r="B19" s="196" t="s">
        <v>185</v>
      </c>
      <c r="C19" s="214" t="s">
        <v>186</v>
      </c>
      <c r="D19" s="196" t="s">
        <v>516</v>
      </c>
      <c r="E19" s="215" t="s">
        <v>517</v>
      </c>
      <c r="F19" s="131" t="s">
        <v>58</v>
      </c>
      <c r="G19" s="196" t="s">
        <v>23</v>
      </c>
      <c r="H19" s="130" t="s">
        <v>24</v>
      </c>
      <c r="I19" s="130"/>
      <c r="J19" s="216" t="s">
        <v>53</v>
      </c>
      <c r="K19" s="216"/>
      <c r="L19" s="317"/>
      <c r="M19" s="318"/>
      <c r="N19" s="319"/>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row>
    <row r="20" spans="1:143" s="219" customFormat="1" ht="85.5" customHeight="1" x14ac:dyDescent="0.2">
      <c r="A20" s="233">
        <v>16</v>
      </c>
      <c r="B20" s="196" t="s">
        <v>238</v>
      </c>
      <c r="C20" s="196" t="s">
        <v>520</v>
      </c>
      <c r="D20" s="196" t="s">
        <v>524</v>
      </c>
      <c r="E20" s="194" t="s">
        <v>522</v>
      </c>
      <c r="F20" s="196" t="s">
        <v>58</v>
      </c>
      <c r="G20" s="196" t="s">
        <v>23</v>
      </c>
      <c r="H20" s="130" t="s">
        <v>24</v>
      </c>
      <c r="I20" s="130"/>
      <c r="J20" s="216" t="s">
        <v>523</v>
      </c>
      <c r="K20" s="216"/>
      <c r="L20" s="194" t="s">
        <v>773</v>
      </c>
      <c r="M20" s="195" t="s">
        <v>774</v>
      </c>
      <c r="N20" s="196" t="s">
        <v>525</v>
      </c>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row>
    <row r="21" spans="1:143" s="219" customFormat="1" ht="85.5" customHeight="1" x14ac:dyDescent="0.2">
      <c r="A21" s="233">
        <v>17</v>
      </c>
      <c r="B21" s="213" t="s">
        <v>238</v>
      </c>
      <c r="C21" s="213" t="s">
        <v>869</v>
      </c>
      <c r="D21" s="213" t="s">
        <v>870</v>
      </c>
      <c r="E21" s="211" t="s">
        <v>871</v>
      </c>
      <c r="F21" s="213" t="s">
        <v>58</v>
      </c>
      <c r="G21" s="213" t="s">
        <v>23</v>
      </c>
      <c r="H21" s="130" t="s">
        <v>24</v>
      </c>
      <c r="I21" s="130"/>
      <c r="J21" s="216"/>
      <c r="K21" s="216"/>
      <c r="L21" s="211" t="s">
        <v>872</v>
      </c>
      <c r="M21" s="212"/>
      <c r="N21" s="213"/>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row>
    <row r="22" spans="1:143" s="235" customFormat="1" ht="235.5" customHeight="1" x14ac:dyDescent="0.2">
      <c r="A22" s="233">
        <v>18</v>
      </c>
      <c r="B22" s="196" t="s">
        <v>19</v>
      </c>
      <c r="C22" s="196" t="s">
        <v>55</v>
      </c>
      <c r="D22" s="196" t="s">
        <v>589</v>
      </c>
      <c r="E22" s="194" t="s">
        <v>590</v>
      </c>
      <c r="F22" s="214" t="s">
        <v>698</v>
      </c>
      <c r="G22" s="131" t="s">
        <v>23</v>
      </c>
      <c r="H22" s="130" t="s">
        <v>24</v>
      </c>
      <c r="I22" s="130"/>
      <c r="J22" s="216" t="s">
        <v>61</v>
      </c>
      <c r="K22" s="216"/>
      <c r="L22" s="194" t="s">
        <v>815</v>
      </c>
      <c r="M22" s="195" t="s">
        <v>814</v>
      </c>
      <c r="N22" s="196" t="s">
        <v>591</v>
      </c>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row>
    <row r="23" spans="1:143" s="219" customFormat="1" ht="89.25" x14ac:dyDescent="0.2">
      <c r="A23" s="233">
        <v>19</v>
      </c>
      <c r="B23" s="196" t="s">
        <v>232</v>
      </c>
      <c r="C23" s="196" t="s">
        <v>95</v>
      </c>
      <c r="D23" s="196" t="s">
        <v>823</v>
      </c>
      <c r="E23" s="195" t="s">
        <v>824</v>
      </c>
      <c r="F23" s="196" t="s">
        <v>827</v>
      </c>
      <c r="G23" s="131" t="s">
        <v>23</v>
      </c>
      <c r="H23" s="196" t="s">
        <v>24</v>
      </c>
      <c r="I23" s="196"/>
      <c r="J23" s="236"/>
      <c r="K23" s="236"/>
      <c r="L23" s="208" t="s">
        <v>825</v>
      </c>
      <c r="M23" s="208" t="s">
        <v>826</v>
      </c>
      <c r="N23" s="208" t="s">
        <v>591</v>
      </c>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row>
    <row r="24" spans="1:143" s="219" customFormat="1" ht="51" x14ac:dyDescent="0.2">
      <c r="A24" s="233">
        <v>20</v>
      </c>
      <c r="B24" s="196" t="s">
        <v>19</v>
      </c>
      <c r="C24" s="196" t="s">
        <v>20</v>
      </c>
      <c r="D24" s="196" t="s">
        <v>785</v>
      </c>
      <c r="E24" s="195" t="s">
        <v>786</v>
      </c>
      <c r="F24" s="196" t="s">
        <v>787</v>
      </c>
      <c r="G24" s="131" t="s">
        <v>23</v>
      </c>
      <c r="H24" s="196" t="s">
        <v>24</v>
      </c>
      <c r="I24" s="196"/>
      <c r="J24" s="236"/>
      <c r="K24" s="236"/>
      <c r="L24" s="195" t="s">
        <v>788</v>
      </c>
      <c r="M24" s="196" t="s">
        <v>798</v>
      </c>
      <c r="N24" s="196" t="s">
        <v>813</v>
      </c>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row>
    <row r="25" spans="1:143" s="219" customFormat="1" ht="69" customHeight="1" x14ac:dyDescent="0.2">
      <c r="A25" s="233">
        <v>21</v>
      </c>
      <c r="B25" s="196" t="s">
        <v>793</v>
      </c>
      <c r="C25" s="196" t="s">
        <v>67</v>
      </c>
      <c r="D25" s="196" t="s">
        <v>67</v>
      </c>
      <c r="E25" s="195" t="s">
        <v>789</v>
      </c>
      <c r="F25" s="196" t="s">
        <v>67</v>
      </c>
      <c r="G25" s="131" t="s">
        <v>23</v>
      </c>
      <c r="H25" s="196" t="s">
        <v>24</v>
      </c>
      <c r="I25" s="196"/>
      <c r="J25" s="236"/>
      <c r="K25" s="236"/>
      <c r="L25" s="195" t="s">
        <v>794</v>
      </c>
      <c r="M25" s="196" t="s">
        <v>799</v>
      </c>
      <c r="N25" s="196" t="s">
        <v>591</v>
      </c>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row>
    <row r="26" spans="1:143" s="219" customFormat="1" ht="102" x14ac:dyDescent="0.2">
      <c r="A26" s="233">
        <v>22</v>
      </c>
      <c r="B26" s="237" t="s">
        <v>67</v>
      </c>
      <c r="C26" s="237" t="s">
        <v>67</v>
      </c>
      <c r="D26" s="237" t="s">
        <v>67</v>
      </c>
      <c r="E26" s="238" t="s">
        <v>795</v>
      </c>
      <c r="F26" s="239" t="s">
        <v>797</v>
      </c>
      <c r="G26" s="131" t="s">
        <v>23</v>
      </c>
      <c r="H26" s="237" t="s">
        <v>24</v>
      </c>
      <c r="I26" s="236"/>
      <c r="J26" s="236"/>
      <c r="K26" s="236"/>
      <c r="L26" s="195" t="s">
        <v>796</v>
      </c>
      <c r="M26" s="196" t="s">
        <v>800</v>
      </c>
      <c r="N26" s="196" t="s">
        <v>591</v>
      </c>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row>
    <row r="27" spans="1:143" ht="60" x14ac:dyDescent="0.25">
      <c r="A27" s="233">
        <v>23</v>
      </c>
      <c r="B27" s="237" t="s">
        <v>67</v>
      </c>
      <c r="C27" s="237" t="s">
        <v>67</v>
      </c>
      <c r="D27" s="237" t="s">
        <v>67</v>
      </c>
      <c r="E27" s="247" t="s">
        <v>873</v>
      </c>
      <c r="F27" s="247" t="s">
        <v>874</v>
      </c>
      <c r="G27" s="131" t="s">
        <v>23</v>
      </c>
      <c r="H27" s="237" t="s">
        <v>24</v>
      </c>
      <c r="I27" s="247"/>
      <c r="J27" s="247"/>
      <c r="K27" s="247"/>
      <c r="L27" s="247" t="s">
        <v>875</v>
      </c>
      <c r="M27" s="247" t="s">
        <v>876</v>
      </c>
      <c r="N27" s="213" t="s">
        <v>591</v>
      </c>
    </row>
  </sheetData>
  <mergeCells count="19">
    <mergeCell ref="L10:L19"/>
    <mergeCell ref="M10:M19"/>
    <mergeCell ref="N10:N19"/>
    <mergeCell ref="G3:G4"/>
    <mergeCell ref="N3:N4"/>
    <mergeCell ref="M3:M4"/>
    <mergeCell ref="J3:J4"/>
    <mergeCell ref="C3:C4"/>
    <mergeCell ref="D3:D4"/>
    <mergeCell ref="F3:F4"/>
    <mergeCell ref="N1:N2"/>
    <mergeCell ref="A3:A4"/>
    <mergeCell ref="B3:B4"/>
    <mergeCell ref="E3:E4"/>
    <mergeCell ref="H3:I3"/>
    <mergeCell ref="L3:L4"/>
    <mergeCell ref="A1:K2"/>
    <mergeCell ref="L1:M1"/>
    <mergeCell ref="L2:M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H23"/>
  <sheetViews>
    <sheetView workbookViewId="0">
      <selection activeCell="E4" sqref="E1:F1048576"/>
    </sheetView>
  </sheetViews>
  <sheetFormatPr baseColWidth="10" defaultRowHeight="15" x14ac:dyDescent="0.25"/>
  <cols>
    <col min="1" max="1" width="22.5703125" customWidth="1"/>
    <col min="2" max="2" width="20.85546875" customWidth="1"/>
    <col min="5" max="5" width="51.5703125" hidden="1" customWidth="1"/>
    <col min="6" max="6" width="13.5703125" hidden="1" customWidth="1"/>
    <col min="7" max="7" width="27.42578125" customWidth="1"/>
  </cols>
  <sheetData>
    <row r="1" spans="1:7" ht="15" customHeight="1" x14ac:dyDescent="0.25">
      <c r="A1" s="255" t="s">
        <v>2</v>
      </c>
      <c r="B1" s="321" t="s">
        <v>3</v>
      </c>
      <c r="C1" s="255" t="s">
        <v>4</v>
      </c>
      <c r="D1" s="255" t="s">
        <v>5</v>
      </c>
      <c r="E1" s="255" t="s">
        <v>6</v>
      </c>
      <c r="F1" s="255" t="s">
        <v>7</v>
      </c>
      <c r="G1" s="289" t="s">
        <v>627</v>
      </c>
    </row>
    <row r="2" spans="1:7" ht="15" customHeight="1" x14ac:dyDescent="0.25">
      <c r="A2" s="255"/>
      <c r="B2" s="321"/>
      <c r="C2" s="255"/>
      <c r="D2" s="255"/>
      <c r="E2" s="255"/>
      <c r="F2" s="255"/>
      <c r="G2" s="290"/>
    </row>
    <row r="3" spans="1:7" s="1" customFormat="1" ht="70.5" customHeight="1" x14ac:dyDescent="0.25">
      <c r="A3" s="96" t="s">
        <v>70</v>
      </c>
      <c r="B3" s="97" t="s">
        <v>71</v>
      </c>
      <c r="C3" s="97" t="s">
        <v>72</v>
      </c>
      <c r="D3" s="97" t="s">
        <v>73</v>
      </c>
      <c r="E3" s="98" t="s">
        <v>74</v>
      </c>
      <c r="F3" s="198" t="s">
        <v>75</v>
      </c>
      <c r="G3" s="78" t="s">
        <v>69</v>
      </c>
    </row>
    <row r="4" spans="1:7" s="1" customFormat="1" ht="61.5" customHeight="1" x14ac:dyDescent="0.25">
      <c r="A4" s="73" t="s">
        <v>83</v>
      </c>
      <c r="B4" s="77" t="s">
        <v>19</v>
      </c>
      <c r="C4" s="77" t="s">
        <v>20</v>
      </c>
      <c r="D4" s="77" t="s">
        <v>88</v>
      </c>
      <c r="E4" s="75" t="s">
        <v>89</v>
      </c>
      <c r="F4" s="190" t="s">
        <v>90</v>
      </c>
      <c r="G4" s="14" t="s">
        <v>87</v>
      </c>
    </row>
    <row r="5" spans="1:7" s="1" customFormat="1" ht="27" x14ac:dyDescent="0.25">
      <c r="A5" s="74" t="s">
        <v>93</v>
      </c>
      <c r="B5" s="77" t="s">
        <v>102</v>
      </c>
      <c r="C5" s="76" t="s">
        <v>20</v>
      </c>
      <c r="D5" s="77" t="s">
        <v>109</v>
      </c>
      <c r="E5" s="79" t="s">
        <v>110</v>
      </c>
      <c r="F5" s="190" t="s">
        <v>111</v>
      </c>
      <c r="G5" s="78" t="s">
        <v>108</v>
      </c>
    </row>
    <row r="6" spans="1:7" s="220" customFormat="1" ht="27" x14ac:dyDescent="0.25">
      <c r="A6" s="189" t="s">
        <v>144</v>
      </c>
      <c r="B6" s="187" t="s">
        <v>161</v>
      </c>
      <c r="C6" s="187" t="s">
        <v>34</v>
      </c>
      <c r="D6" s="187" t="s">
        <v>162</v>
      </c>
      <c r="E6" s="188" t="s">
        <v>163</v>
      </c>
      <c r="F6" s="187" t="s">
        <v>164</v>
      </c>
      <c r="G6" s="14" t="s">
        <v>160</v>
      </c>
    </row>
    <row r="7" spans="1:7" s="220" customFormat="1" ht="48.75" customHeight="1" x14ac:dyDescent="0.25">
      <c r="A7" s="189" t="s">
        <v>144</v>
      </c>
      <c r="B7" s="187" t="s">
        <v>19</v>
      </c>
      <c r="C7" s="187" t="s">
        <v>171</v>
      </c>
      <c r="D7" s="187" t="s">
        <v>172</v>
      </c>
      <c r="E7" s="188" t="s">
        <v>173</v>
      </c>
      <c r="F7" s="187" t="s">
        <v>174</v>
      </c>
      <c r="G7" s="14" t="s">
        <v>170</v>
      </c>
    </row>
    <row r="8" spans="1:7" s="1" customFormat="1" ht="37.5" customHeight="1" x14ac:dyDescent="0.25">
      <c r="A8" s="84" t="s">
        <v>208</v>
      </c>
      <c r="B8" s="82" t="s">
        <v>157</v>
      </c>
      <c r="C8" s="88" t="s">
        <v>20</v>
      </c>
      <c r="D8" s="82" t="s">
        <v>215</v>
      </c>
      <c r="E8" s="85" t="s">
        <v>216</v>
      </c>
      <c r="F8" s="199" t="s">
        <v>217</v>
      </c>
      <c r="G8" s="89" t="s">
        <v>214</v>
      </c>
    </row>
    <row r="9" spans="1:7" s="1" customFormat="1" ht="63" customHeight="1" x14ac:dyDescent="0.25">
      <c r="A9" s="84" t="s">
        <v>223</v>
      </c>
      <c r="B9" s="84" t="s">
        <v>19</v>
      </c>
      <c r="C9" s="84" t="s">
        <v>41</v>
      </c>
      <c r="D9" s="84" t="s">
        <v>224</v>
      </c>
      <c r="E9" s="7" t="s">
        <v>225</v>
      </c>
      <c r="F9" s="189" t="s">
        <v>226</v>
      </c>
      <c r="G9" s="89" t="s">
        <v>222</v>
      </c>
    </row>
    <row r="10" spans="1:7" s="1" customFormat="1" ht="42.75" customHeight="1" x14ac:dyDescent="0.25">
      <c r="A10" s="84" t="s">
        <v>223</v>
      </c>
      <c r="B10" s="82" t="s">
        <v>232</v>
      </c>
      <c r="C10" s="82" t="s">
        <v>95</v>
      </c>
      <c r="D10" s="82" t="s">
        <v>233</v>
      </c>
      <c r="E10" s="85" t="s">
        <v>234</v>
      </c>
      <c r="F10" s="192" t="s">
        <v>235</v>
      </c>
      <c r="G10" s="89" t="s">
        <v>231</v>
      </c>
    </row>
    <row r="11" spans="1:7" s="1" customFormat="1" ht="71.25" customHeight="1" x14ac:dyDescent="0.25">
      <c r="A11" s="8" t="s">
        <v>264</v>
      </c>
      <c r="B11" s="82" t="s">
        <v>265</v>
      </c>
      <c r="C11" s="87" t="s">
        <v>95</v>
      </c>
      <c r="D11" s="87" t="s">
        <v>266</v>
      </c>
      <c r="E11" s="85" t="s">
        <v>267</v>
      </c>
      <c r="F11" s="200" t="s">
        <v>268</v>
      </c>
      <c r="G11" s="89" t="s">
        <v>263</v>
      </c>
    </row>
    <row r="12" spans="1:7" s="1" customFormat="1" ht="50.25" customHeight="1" x14ac:dyDescent="0.25">
      <c r="A12" s="84" t="s">
        <v>289</v>
      </c>
      <c r="B12" s="80" t="s">
        <v>157</v>
      </c>
      <c r="C12" s="80" t="s">
        <v>95</v>
      </c>
      <c r="D12" s="80" t="s">
        <v>290</v>
      </c>
      <c r="E12" s="86" t="s">
        <v>291</v>
      </c>
      <c r="F12" s="193" t="s">
        <v>292</v>
      </c>
      <c r="G12" s="89" t="s">
        <v>288</v>
      </c>
    </row>
    <row r="13" spans="1:7" s="1" customFormat="1" ht="27" customHeight="1" x14ac:dyDescent="0.25">
      <c r="A13" s="84" t="s">
        <v>302</v>
      </c>
      <c r="B13" s="80" t="s">
        <v>157</v>
      </c>
      <c r="C13" s="80" t="s">
        <v>95</v>
      </c>
      <c r="D13" s="80" t="s">
        <v>303</v>
      </c>
      <c r="E13" s="90" t="s">
        <v>304</v>
      </c>
      <c r="F13" s="190" t="s">
        <v>305</v>
      </c>
      <c r="G13" s="89" t="s">
        <v>301</v>
      </c>
    </row>
    <row r="14" spans="1:7" s="1" customFormat="1" ht="67.5" x14ac:dyDescent="0.25">
      <c r="A14" s="84" t="s">
        <v>322</v>
      </c>
      <c r="B14" s="80" t="s">
        <v>334</v>
      </c>
      <c r="C14" s="80" t="s">
        <v>95</v>
      </c>
      <c r="D14" s="80" t="s">
        <v>335</v>
      </c>
      <c r="E14" s="90" t="s">
        <v>336</v>
      </c>
      <c r="F14" s="190" t="s">
        <v>337</v>
      </c>
      <c r="G14" s="89" t="s">
        <v>333</v>
      </c>
    </row>
    <row r="15" spans="1:7" s="1" customFormat="1" ht="82.5" customHeight="1" x14ac:dyDescent="0.25">
      <c r="A15" s="84" t="s">
        <v>322</v>
      </c>
      <c r="B15" s="80" t="s">
        <v>175</v>
      </c>
      <c r="C15" s="80" t="s">
        <v>72</v>
      </c>
      <c r="D15" s="80" t="s">
        <v>339</v>
      </c>
      <c r="E15" s="90" t="s">
        <v>340</v>
      </c>
      <c r="F15" s="190" t="s">
        <v>341</v>
      </c>
      <c r="G15" s="89" t="s">
        <v>338</v>
      </c>
    </row>
    <row r="16" spans="1:7" s="1" customFormat="1" ht="27" customHeight="1" x14ac:dyDescent="0.25">
      <c r="A16" s="84" t="s">
        <v>399</v>
      </c>
      <c r="B16" s="82" t="s">
        <v>19</v>
      </c>
      <c r="C16" s="80" t="s">
        <v>41</v>
      </c>
      <c r="D16" s="80" t="s">
        <v>400</v>
      </c>
      <c r="E16" s="90" t="s">
        <v>401</v>
      </c>
      <c r="F16" s="190" t="s">
        <v>402</v>
      </c>
      <c r="G16" s="89" t="s">
        <v>398</v>
      </c>
    </row>
    <row r="17" spans="1:138" s="5" customFormat="1" ht="27" x14ac:dyDescent="0.25">
      <c r="A17" s="84" t="s">
        <v>441</v>
      </c>
      <c r="B17" s="82" t="s">
        <v>19</v>
      </c>
      <c r="C17" s="82" t="s">
        <v>20</v>
      </c>
      <c r="D17" s="82" t="s">
        <v>442</v>
      </c>
      <c r="E17" s="85" t="s">
        <v>443</v>
      </c>
      <c r="F17" s="197" t="s">
        <v>444</v>
      </c>
      <c r="G17" s="89" t="s">
        <v>440</v>
      </c>
    </row>
    <row r="18" spans="1:138" s="1" customFormat="1" ht="64.5" customHeight="1" x14ac:dyDescent="0.25">
      <c r="A18" s="83" t="s">
        <v>459</v>
      </c>
      <c r="B18" s="82" t="s">
        <v>471</v>
      </c>
      <c r="C18" s="82" t="s">
        <v>49</v>
      </c>
      <c r="D18" s="82" t="s">
        <v>472</v>
      </c>
      <c r="E18" s="85" t="s">
        <v>473</v>
      </c>
      <c r="F18" s="192" t="s">
        <v>474</v>
      </c>
      <c r="G18" s="89" t="s">
        <v>470</v>
      </c>
    </row>
    <row r="19" spans="1:138" s="1" customFormat="1" ht="13.5" x14ac:dyDescent="0.25">
      <c r="A19" s="83" t="s">
        <v>519</v>
      </c>
      <c r="B19" s="80" t="s">
        <v>238</v>
      </c>
      <c r="C19" s="80" t="s">
        <v>520</v>
      </c>
      <c r="D19" s="83" t="s">
        <v>521</v>
      </c>
      <c r="E19" s="81" t="s">
        <v>522</v>
      </c>
      <c r="F19" s="187" t="s">
        <v>58</v>
      </c>
      <c r="G19" s="89" t="s">
        <v>518</v>
      </c>
    </row>
    <row r="20" spans="1:138" s="1" customFormat="1" ht="45" customHeight="1" x14ac:dyDescent="0.25">
      <c r="A20" s="92" t="s">
        <v>563</v>
      </c>
      <c r="B20" s="72" t="s">
        <v>577</v>
      </c>
      <c r="C20" s="70" t="s">
        <v>95</v>
      </c>
      <c r="D20" s="71" t="s">
        <v>578</v>
      </c>
      <c r="E20" s="93" t="s">
        <v>579</v>
      </c>
      <c r="F20" s="192" t="s">
        <v>58</v>
      </c>
      <c r="G20" s="94" t="s">
        <v>576</v>
      </c>
    </row>
    <row r="21" spans="1:138" s="1" customFormat="1" ht="54" customHeight="1" x14ac:dyDescent="0.25">
      <c r="A21" s="91" t="s">
        <v>563</v>
      </c>
      <c r="B21" s="72" t="s">
        <v>577</v>
      </c>
      <c r="C21" s="70" t="s">
        <v>95</v>
      </c>
      <c r="D21" s="92" t="s">
        <v>584</v>
      </c>
      <c r="E21" s="95" t="s">
        <v>585</v>
      </c>
      <c r="F21" s="192" t="s">
        <v>58</v>
      </c>
      <c r="G21" s="94" t="s">
        <v>583</v>
      </c>
    </row>
    <row r="22" spans="1:138" s="219" customFormat="1" ht="25.5" x14ac:dyDescent="0.25">
      <c r="A22" s="196" t="s">
        <v>491</v>
      </c>
      <c r="B22" s="196" t="s">
        <v>185</v>
      </c>
      <c r="C22" s="214" t="s">
        <v>186</v>
      </c>
      <c r="D22" s="196" t="s">
        <v>506</v>
      </c>
      <c r="E22" s="215" t="s">
        <v>504</v>
      </c>
      <c r="F22" s="131" t="s">
        <v>58</v>
      </c>
      <c r="G22" s="216" t="s">
        <v>505</v>
      </c>
      <c r="H22" s="217"/>
      <c r="I22" s="217"/>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row>
    <row r="23" spans="1:138" s="219" customFormat="1" ht="25.5" x14ac:dyDescent="0.25">
      <c r="A23" s="196" t="s">
        <v>829</v>
      </c>
      <c r="B23" s="196" t="s">
        <v>185</v>
      </c>
      <c r="C23" s="214" t="s">
        <v>186</v>
      </c>
      <c r="D23" s="196" t="s">
        <v>512</v>
      </c>
      <c r="E23" s="215" t="s">
        <v>513</v>
      </c>
      <c r="F23" s="131" t="s">
        <v>58</v>
      </c>
      <c r="G23" s="216" t="s">
        <v>511</v>
      </c>
      <c r="H23" s="217"/>
      <c r="I23" s="217"/>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row>
  </sheetData>
  <mergeCells count="7">
    <mergeCell ref="F1:F2"/>
    <mergeCell ref="G1:G2"/>
    <mergeCell ref="A1:A2"/>
    <mergeCell ref="B1:B2"/>
    <mergeCell ref="C1:C2"/>
    <mergeCell ref="D1:D2"/>
    <mergeCell ref="E1: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7"/>
  <sheetViews>
    <sheetView topLeftCell="C1" zoomScale="85" zoomScaleNormal="85" workbookViewId="0">
      <selection activeCell="O2" sqref="O2"/>
    </sheetView>
  </sheetViews>
  <sheetFormatPr baseColWidth="10" defaultColWidth="11.42578125" defaultRowHeight="15" x14ac:dyDescent="0.25"/>
  <cols>
    <col min="1" max="1" width="19.140625" customWidth="1"/>
    <col min="2" max="2" width="53.85546875" style="54" customWidth="1"/>
    <col min="3" max="3" width="8.7109375" customWidth="1"/>
    <col min="4" max="5" width="7.42578125" customWidth="1"/>
    <col min="6" max="6" width="7.85546875" customWidth="1"/>
    <col min="7" max="7" width="12.7109375" customWidth="1"/>
    <col min="8" max="8" width="25.85546875" style="54" bestFit="1" customWidth="1"/>
    <col min="9" max="9" width="11.42578125" customWidth="1"/>
    <col min="10" max="10" width="9.7109375" style="125" customWidth="1"/>
    <col min="11" max="11" width="7.5703125" style="125" customWidth="1"/>
    <col min="12" max="12" width="7.7109375" style="125" customWidth="1"/>
    <col min="13" max="13" width="12.5703125" style="125" customWidth="1"/>
    <col min="14" max="14" width="26.5703125" style="49" bestFit="1" customWidth="1"/>
    <col min="15" max="15" width="8.7109375" customWidth="1"/>
    <col min="16" max="17" width="11.42578125" style="125"/>
    <col min="18" max="18" width="14.140625" style="125" customWidth="1"/>
    <col min="19" max="19" width="11.42578125" style="135"/>
    <col min="24" max="24" width="13" customWidth="1"/>
  </cols>
  <sheetData>
    <row r="1" spans="1:25" ht="19.5" customHeight="1" thickBot="1" x14ac:dyDescent="0.35">
      <c r="A1" s="341" t="s">
        <v>592</v>
      </c>
      <c r="B1" s="339" t="s">
        <v>592</v>
      </c>
      <c r="C1" s="328" t="s">
        <v>593</v>
      </c>
      <c r="D1" s="329"/>
      <c r="E1" s="329"/>
      <c r="F1" s="329"/>
      <c r="G1" s="329"/>
      <c r="H1" s="330"/>
      <c r="I1" s="331" t="s">
        <v>594</v>
      </c>
      <c r="J1" s="332"/>
      <c r="K1" s="332"/>
      <c r="L1" s="332"/>
      <c r="M1" s="332"/>
      <c r="N1" s="333"/>
      <c r="O1" s="334" t="s">
        <v>853</v>
      </c>
      <c r="P1" s="335"/>
      <c r="Q1" s="335"/>
      <c r="R1" s="335"/>
      <c r="S1" s="333"/>
      <c r="T1" s="331"/>
      <c r="U1" s="332"/>
      <c r="V1" s="332"/>
      <c r="W1" s="332"/>
      <c r="X1" s="332"/>
      <c r="Y1" s="333"/>
    </row>
    <row r="2" spans="1:25" ht="26.25" thickBot="1" x14ac:dyDescent="0.3">
      <c r="A2" s="342"/>
      <c r="B2" s="340"/>
      <c r="C2" s="20" t="s">
        <v>595</v>
      </c>
      <c r="D2" s="21" t="s">
        <v>596</v>
      </c>
      <c r="E2" s="21" t="s">
        <v>597</v>
      </c>
      <c r="F2" s="21" t="s">
        <v>598</v>
      </c>
      <c r="G2" s="22" t="s">
        <v>599</v>
      </c>
      <c r="H2" s="37" t="s">
        <v>600</v>
      </c>
      <c r="I2" s="20" t="s">
        <v>595</v>
      </c>
      <c r="J2" s="21" t="s">
        <v>596</v>
      </c>
      <c r="K2" s="21" t="s">
        <v>597</v>
      </c>
      <c r="L2" s="21" t="s">
        <v>598</v>
      </c>
      <c r="M2" s="21" t="s">
        <v>599</v>
      </c>
      <c r="N2" s="43" t="s">
        <v>600</v>
      </c>
      <c r="O2" s="20" t="s">
        <v>595</v>
      </c>
      <c r="P2" s="21" t="s">
        <v>596</v>
      </c>
      <c r="Q2" s="21" t="s">
        <v>597</v>
      </c>
      <c r="R2" s="21" t="s">
        <v>599</v>
      </c>
      <c r="S2" s="43" t="s">
        <v>600</v>
      </c>
      <c r="T2" s="20" t="s">
        <v>595</v>
      </c>
      <c r="U2" s="21" t="s">
        <v>596</v>
      </c>
      <c r="V2" s="21" t="s">
        <v>597</v>
      </c>
      <c r="W2" s="21" t="s">
        <v>598</v>
      </c>
      <c r="X2" s="21" t="s">
        <v>599</v>
      </c>
      <c r="Y2" s="43" t="s">
        <v>600</v>
      </c>
    </row>
    <row r="3" spans="1:25" x14ac:dyDescent="0.25">
      <c r="A3" s="336" t="s">
        <v>601</v>
      </c>
      <c r="B3" s="186" t="s">
        <v>601</v>
      </c>
      <c r="C3" s="322">
        <f>SUM(D3:G7)</f>
        <v>15</v>
      </c>
      <c r="D3" s="155">
        <v>9</v>
      </c>
      <c r="E3" s="155"/>
      <c r="F3" s="155"/>
      <c r="G3" s="157"/>
      <c r="H3" s="156"/>
      <c r="I3" s="322">
        <f>SUM(J3:M7)</f>
        <v>16</v>
      </c>
      <c r="J3" s="155">
        <v>9</v>
      </c>
      <c r="K3" s="155"/>
      <c r="L3" s="155"/>
      <c r="M3" s="155"/>
      <c r="N3" s="154"/>
      <c r="O3" s="322">
        <f>SUM(P3:S7)</f>
        <v>15</v>
      </c>
      <c r="P3" s="153">
        <v>6</v>
      </c>
      <c r="Q3" s="153"/>
      <c r="R3" s="153">
        <v>2</v>
      </c>
      <c r="S3" s="152"/>
      <c r="T3" s="151"/>
      <c r="U3" s="150"/>
      <c r="V3" s="150"/>
      <c r="W3" s="150"/>
      <c r="X3" s="150"/>
      <c r="Y3" s="149"/>
    </row>
    <row r="4" spans="1:25" x14ac:dyDescent="0.25">
      <c r="A4" s="337"/>
      <c r="B4" s="148" t="s">
        <v>602</v>
      </c>
      <c r="C4" s="323"/>
      <c r="D4" s="25">
        <v>1</v>
      </c>
      <c r="E4" s="25"/>
      <c r="F4" s="25"/>
      <c r="G4" s="26"/>
      <c r="H4" s="51"/>
      <c r="I4" s="323"/>
      <c r="J4" s="25">
        <v>1</v>
      </c>
      <c r="K4" s="25"/>
      <c r="L4" s="25"/>
      <c r="M4" s="25"/>
      <c r="N4" s="18"/>
      <c r="O4" s="323"/>
      <c r="P4" s="147"/>
      <c r="Q4" s="147"/>
      <c r="R4" s="147"/>
      <c r="S4" s="146"/>
      <c r="T4" s="38"/>
      <c r="U4" s="33"/>
      <c r="V4" s="33"/>
      <c r="W4" s="33"/>
      <c r="X4" s="33"/>
      <c r="Y4" s="39"/>
    </row>
    <row r="5" spans="1:25" x14ac:dyDescent="0.25">
      <c r="A5" s="337"/>
      <c r="B5" s="55" t="s">
        <v>77</v>
      </c>
      <c r="C5" s="323"/>
      <c r="D5" s="25">
        <v>2</v>
      </c>
      <c r="E5" s="25"/>
      <c r="F5" s="25"/>
      <c r="G5" s="26"/>
      <c r="H5" s="51"/>
      <c r="I5" s="323"/>
      <c r="J5" s="25">
        <v>2</v>
      </c>
      <c r="K5" s="25"/>
      <c r="L5" s="25"/>
      <c r="M5" s="25"/>
      <c r="N5" s="18"/>
      <c r="O5" s="323"/>
      <c r="P5" s="147">
        <v>2</v>
      </c>
      <c r="Q5" s="147"/>
      <c r="R5" s="147"/>
      <c r="S5" s="146"/>
      <c r="T5" s="38"/>
      <c r="U5" s="33"/>
      <c r="V5" s="33"/>
      <c r="W5" s="33"/>
      <c r="X5" s="33"/>
      <c r="Y5" s="39"/>
    </row>
    <row r="6" spans="1:25" x14ac:dyDescent="0.25">
      <c r="A6" s="337"/>
      <c r="B6" s="55" t="s">
        <v>603</v>
      </c>
      <c r="C6" s="323"/>
      <c r="D6" s="25"/>
      <c r="E6" s="25"/>
      <c r="F6" s="25"/>
      <c r="G6" s="26"/>
      <c r="H6" s="51"/>
      <c r="I6" s="323"/>
      <c r="J6" s="25">
        <v>1</v>
      </c>
      <c r="K6" s="25"/>
      <c r="L6" s="25"/>
      <c r="M6" s="25"/>
      <c r="N6" s="18"/>
      <c r="O6" s="323"/>
      <c r="P6" s="147">
        <v>1</v>
      </c>
      <c r="Q6" s="147"/>
      <c r="R6" s="147"/>
      <c r="S6" s="146"/>
      <c r="T6" s="38"/>
      <c r="U6" s="33"/>
      <c r="V6" s="33"/>
      <c r="W6" s="33"/>
      <c r="X6" s="33"/>
      <c r="Y6" s="39"/>
    </row>
    <row r="7" spans="1:25" ht="15.75" thickBot="1" x14ac:dyDescent="0.3">
      <c r="A7" s="338"/>
      <c r="B7" s="185" t="s">
        <v>604</v>
      </c>
      <c r="C7" s="324"/>
      <c r="D7" s="142">
        <v>3</v>
      </c>
      <c r="E7" s="142"/>
      <c r="F7" s="142"/>
      <c r="G7" s="144"/>
      <c r="H7" s="143"/>
      <c r="I7" s="324"/>
      <c r="J7" s="142">
        <v>3</v>
      </c>
      <c r="K7" s="142"/>
      <c r="L7" s="142"/>
      <c r="M7" s="142"/>
      <c r="N7" s="141"/>
      <c r="O7" s="324"/>
      <c r="P7" s="140">
        <v>3</v>
      </c>
      <c r="Q7" s="140"/>
      <c r="R7" s="140">
        <v>1</v>
      </c>
      <c r="S7" s="139"/>
      <c r="T7" s="138"/>
      <c r="U7" s="137"/>
      <c r="V7" s="137"/>
      <c r="W7" s="137"/>
      <c r="X7" s="137"/>
      <c r="Y7" s="136"/>
    </row>
    <row r="8" spans="1:25" ht="15.75" thickBot="1" x14ac:dyDescent="0.3">
      <c r="A8" s="184" t="s">
        <v>605</v>
      </c>
      <c r="B8" s="169" t="s">
        <v>605</v>
      </c>
      <c r="C8" s="164">
        <f>+D8</f>
        <v>14</v>
      </c>
      <c r="D8" s="166">
        <v>14</v>
      </c>
      <c r="E8" s="166"/>
      <c r="F8" s="166"/>
      <c r="G8" s="168"/>
      <c r="H8" s="167"/>
      <c r="I8" s="164">
        <f>+J8</f>
        <v>15</v>
      </c>
      <c r="J8" s="166">
        <v>15</v>
      </c>
      <c r="K8" s="166"/>
      <c r="L8" s="166"/>
      <c r="M8" s="166"/>
      <c r="N8" s="165"/>
      <c r="O8" s="164">
        <f>+P8+R8</f>
        <v>11</v>
      </c>
      <c r="P8" s="183">
        <v>7</v>
      </c>
      <c r="Q8" s="183"/>
      <c r="R8" s="183">
        <v>4</v>
      </c>
      <c r="S8" s="182"/>
      <c r="T8" s="161"/>
      <c r="U8" s="160"/>
      <c r="V8" s="160"/>
      <c r="W8" s="160"/>
      <c r="X8" s="160"/>
      <c r="Y8" s="159"/>
    </row>
    <row r="9" spans="1:25" ht="15" customHeight="1" x14ac:dyDescent="0.25">
      <c r="A9" s="336" t="s">
        <v>606</v>
      </c>
      <c r="B9" s="181" t="s">
        <v>607</v>
      </c>
      <c r="C9" s="322">
        <f>SUM(D9:G12)</f>
        <v>13</v>
      </c>
      <c r="D9" s="155">
        <v>8</v>
      </c>
      <c r="E9" s="155"/>
      <c r="F9" s="155"/>
      <c r="G9" s="157">
        <v>1</v>
      </c>
      <c r="H9" s="156"/>
      <c r="I9" s="322">
        <f>SUM(J9:M12)</f>
        <v>13</v>
      </c>
      <c r="J9" s="155">
        <v>8</v>
      </c>
      <c r="K9" s="155"/>
      <c r="L9" s="155"/>
      <c r="M9" s="155">
        <v>1</v>
      </c>
      <c r="N9" s="154"/>
      <c r="O9" s="322">
        <f>SUM(P9:S12)</f>
        <v>11</v>
      </c>
      <c r="P9" s="153">
        <v>6</v>
      </c>
      <c r="Q9" s="153"/>
      <c r="R9" s="153">
        <v>2</v>
      </c>
      <c r="S9" s="152"/>
      <c r="T9" s="151"/>
      <c r="U9" s="150"/>
      <c r="V9" s="150"/>
      <c r="W9" s="150"/>
      <c r="X9" s="150"/>
      <c r="Y9" s="149"/>
    </row>
    <row r="10" spans="1:25" x14ac:dyDescent="0.25">
      <c r="A10" s="337"/>
      <c r="B10" s="56" t="s">
        <v>608</v>
      </c>
      <c r="C10" s="323"/>
      <c r="D10" s="25">
        <v>1</v>
      </c>
      <c r="E10" s="25"/>
      <c r="F10" s="25"/>
      <c r="G10" s="26"/>
      <c r="H10" s="51"/>
      <c r="I10" s="323"/>
      <c r="J10" s="25">
        <v>1</v>
      </c>
      <c r="K10" s="25"/>
      <c r="L10" s="25"/>
      <c r="M10" s="25"/>
      <c r="N10" s="18"/>
      <c r="O10" s="323"/>
      <c r="P10" s="36"/>
      <c r="Q10" s="36"/>
      <c r="R10" s="36">
        <v>1</v>
      </c>
      <c r="S10" s="146"/>
      <c r="T10" s="38"/>
      <c r="U10" s="33"/>
      <c r="V10" s="33"/>
      <c r="W10" s="33"/>
      <c r="X10" s="33"/>
      <c r="Y10" s="39"/>
    </row>
    <row r="11" spans="1:25" x14ac:dyDescent="0.25">
      <c r="A11" s="337"/>
      <c r="B11" s="56" t="s">
        <v>609</v>
      </c>
      <c r="C11" s="323"/>
      <c r="D11" s="25">
        <v>1</v>
      </c>
      <c r="E11" s="25"/>
      <c r="F11" s="25"/>
      <c r="G11" s="26"/>
      <c r="H11" s="51"/>
      <c r="I11" s="323"/>
      <c r="J11" s="25">
        <v>1</v>
      </c>
      <c r="K11" s="25"/>
      <c r="L11" s="25"/>
      <c r="M11" s="25"/>
      <c r="N11" s="18"/>
      <c r="O11" s="323"/>
      <c r="P11" s="147"/>
      <c r="Q11" s="147"/>
      <c r="R11" s="147"/>
      <c r="S11" s="146"/>
      <c r="T11" s="38"/>
      <c r="U11" s="33"/>
      <c r="V11" s="33"/>
      <c r="W11" s="33"/>
      <c r="X11" s="33"/>
      <c r="Y11" s="39"/>
    </row>
    <row r="12" spans="1:25" ht="15.75" thickBot="1" x14ac:dyDescent="0.3">
      <c r="A12" s="338"/>
      <c r="B12" s="180" t="s">
        <v>610</v>
      </c>
      <c r="C12" s="324"/>
      <c r="D12" s="142">
        <v>2</v>
      </c>
      <c r="E12" s="142"/>
      <c r="F12" s="142"/>
      <c r="G12" s="144"/>
      <c r="H12" s="143"/>
      <c r="I12" s="324"/>
      <c r="J12" s="142">
        <v>2</v>
      </c>
      <c r="K12" s="142"/>
      <c r="L12" s="142"/>
      <c r="M12" s="142"/>
      <c r="N12" s="141"/>
      <c r="O12" s="324"/>
      <c r="P12" s="140">
        <v>2</v>
      </c>
      <c r="Q12" s="140"/>
      <c r="R12" s="140"/>
      <c r="S12" s="139"/>
      <c r="T12" s="138"/>
      <c r="U12" s="137"/>
      <c r="V12" s="137"/>
      <c r="W12" s="137"/>
      <c r="X12" s="137"/>
      <c r="Y12" s="136"/>
    </row>
    <row r="13" spans="1:25" x14ac:dyDescent="0.25">
      <c r="A13" s="343" t="s">
        <v>230</v>
      </c>
      <c r="B13" s="57" t="s">
        <v>611</v>
      </c>
      <c r="C13" s="325">
        <f>SUM(D13:G18)</f>
        <v>20</v>
      </c>
      <c r="D13" s="23"/>
      <c r="E13" s="23"/>
      <c r="F13" s="23"/>
      <c r="G13" s="24">
        <v>1</v>
      </c>
      <c r="H13" s="50"/>
      <c r="I13" s="325">
        <f>SUM(J13:M18)</f>
        <v>21</v>
      </c>
      <c r="J13" s="23"/>
      <c r="K13" s="23"/>
      <c r="L13" s="23"/>
      <c r="M13" s="23">
        <v>1</v>
      </c>
      <c r="N13" s="47"/>
      <c r="O13" s="325">
        <f>SUM(P13:S18)</f>
        <v>19</v>
      </c>
      <c r="P13" s="179"/>
      <c r="Q13" s="179"/>
      <c r="R13" s="179">
        <v>1</v>
      </c>
      <c r="S13" s="178"/>
      <c r="T13" s="40"/>
      <c r="U13" s="41"/>
      <c r="V13" s="41"/>
      <c r="W13" s="41"/>
      <c r="X13" s="41"/>
      <c r="Y13" s="42"/>
    </row>
    <row r="14" spans="1:25" x14ac:dyDescent="0.25">
      <c r="A14" s="337"/>
      <c r="B14" s="62" t="s">
        <v>612</v>
      </c>
      <c r="C14" s="326"/>
      <c r="D14" s="25"/>
      <c r="E14" s="25"/>
      <c r="F14" s="25"/>
      <c r="G14" s="26"/>
      <c r="H14" s="51"/>
      <c r="I14" s="323"/>
      <c r="J14" s="25">
        <v>1</v>
      </c>
      <c r="K14" s="25"/>
      <c r="L14" s="25"/>
      <c r="M14" s="25"/>
      <c r="N14" s="18"/>
      <c r="O14" s="326"/>
      <c r="P14" s="147">
        <v>1</v>
      </c>
      <c r="Q14" s="147"/>
      <c r="R14" s="147"/>
      <c r="S14" s="146"/>
      <c r="T14" s="38"/>
      <c r="U14" s="33"/>
      <c r="V14" s="33"/>
      <c r="W14" s="33"/>
      <c r="X14" s="33"/>
      <c r="Y14" s="39"/>
    </row>
    <row r="15" spans="1:25" x14ac:dyDescent="0.25">
      <c r="A15" s="337"/>
      <c r="B15" s="58" t="s">
        <v>202</v>
      </c>
      <c r="C15" s="323"/>
      <c r="D15" s="25">
        <v>1</v>
      </c>
      <c r="E15" s="25"/>
      <c r="F15" s="25"/>
      <c r="G15" s="26"/>
      <c r="H15" s="51"/>
      <c r="I15" s="323"/>
      <c r="J15" s="25">
        <v>1</v>
      </c>
      <c r="K15" s="25"/>
      <c r="L15" s="25"/>
      <c r="M15" s="25"/>
      <c r="N15" s="18"/>
      <c r="O15" s="323"/>
      <c r="P15" s="36">
        <v>1</v>
      </c>
      <c r="Q15" s="36"/>
      <c r="R15" s="36"/>
      <c r="S15" s="146"/>
      <c r="T15" s="38"/>
      <c r="U15" s="33"/>
      <c r="V15" s="33"/>
      <c r="W15" s="33"/>
      <c r="X15" s="33"/>
      <c r="Y15" s="39"/>
    </row>
    <row r="16" spans="1:25" x14ac:dyDescent="0.25">
      <c r="A16" s="337"/>
      <c r="B16" s="58" t="s">
        <v>613</v>
      </c>
      <c r="C16" s="323"/>
      <c r="D16" s="25">
        <v>3</v>
      </c>
      <c r="E16" s="25"/>
      <c r="F16" s="25"/>
      <c r="G16" s="26"/>
      <c r="H16" s="51"/>
      <c r="I16" s="323"/>
      <c r="J16" s="25">
        <v>3</v>
      </c>
      <c r="K16" s="25"/>
      <c r="L16" s="25"/>
      <c r="M16" s="25"/>
      <c r="N16" s="18"/>
      <c r="O16" s="323"/>
      <c r="P16" s="36">
        <v>2</v>
      </c>
      <c r="Q16" s="36"/>
      <c r="R16" s="36"/>
      <c r="S16" s="146"/>
      <c r="T16" s="38"/>
      <c r="U16" s="33"/>
      <c r="V16" s="33"/>
      <c r="W16" s="33"/>
      <c r="X16" s="33"/>
      <c r="Y16" s="39"/>
    </row>
    <row r="17" spans="1:25" x14ac:dyDescent="0.25">
      <c r="A17" s="337"/>
      <c r="B17" s="58" t="s">
        <v>223</v>
      </c>
      <c r="C17" s="323"/>
      <c r="D17" s="25">
        <v>10</v>
      </c>
      <c r="E17" s="25"/>
      <c r="F17" s="25">
        <v>1</v>
      </c>
      <c r="G17" s="26">
        <v>3</v>
      </c>
      <c r="H17" s="51" t="s">
        <v>614</v>
      </c>
      <c r="I17" s="323"/>
      <c r="J17" s="25">
        <v>11</v>
      </c>
      <c r="K17" s="25"/>
      <c r="L17" s="25"/>
      <c r="M17" s="25">
        <v>3</v>
      </c>
      <c r="N17" s="18"/>
      <c r="O17" s="323"/>
      <c r="P17" s="147">
        <v>10</v>
      </c>
      <c r="Q17" s="147"/>
      <c r="R17" s="147">
        <v>3</v>
      </c>
      <c r="S17" s="146"/>
      <c r="T17" s="38"/>
      <c r="U17" s="33"/>
      <c r="V17" s="33"/>
      <c r="W17" s="33"/>
      <c r="X17" s="33"/>
      <c r="Y17" s="39"/>
    </row>
    <row r="18" spans="1:25" ht="15.75" thickBot="1" x14ac:dyDescent="0.3">
      <c r="A18" s="344"/>
      <c r="B18" s="59" t="s">
        <v>264</v>
      </c>
      <c r="C18" s="327"/>
      <c r="D18" s="31">
        <v>1</v>
      </c>
      <c r="E18" s="31"/>
      <c r="F18" s="31"/>
      <c r="G18" s="32"/>
      <c r="H18" s="52"/>
      <c r="I18" s="327"/>
      <c r="J18" s="31">
        <v>1</v>
      </c>
      <c r="K18" s="31"/>
      <c r="L18" s="31"/>
      <c r="M18" s="31"/>
      <c r="N18" s="48"/>
      <c r="O18" s="327"/>
      <c r="P18" s="177">
        <v>1</v>
      </c>
      <c r="Q18" s="177"/>
      <c r="R18" s="177"/>
      <c r="S18" s="176"/>
      <c r="T18" s="44"/>
      <c r="U18" s="45"/>
      <c r="V18" s="45"/>
      <c r="W18" s="45"/>
      <c r="X18" s="45"/>
      <c r="Y18" s="46"/>
    </row>
    <row r="19" spans="1:25" x14ac:dyDescent="0.25">
      <c r="A19" s="347" t="s">
        <v>414</v>
      </c>
      <c r="B19" s="158" t="s">
        <v>615</v>
      </c>
      <c r="C19" s="322">
        <f>SUM(D19:G34)</f>
        <v>48</v>
      </c>
      <c r="D19" s="155">
        <v>1</v>
      </c>
      <c r="E19" s="175"/>
      <c r="F19" s="175"/>
      <c r="G19" s="174"/>
      <c r="H19" s="156"/>
      <c r="I19" s="322">
        <f>SUM(J19:M34)</f>
        <v>48</v>
      </c>
      <c r="J19" s="155">
        <v>1</v>
      </c>
      <c r="K19" s="155"/>
      <c r="L19" s="155"/>
      <c r="M19" s="155"/>
      <c r="N19" s="154"/>
      <c r="O19" s="322">
        <f>SUM(P19:S34)</f>
        <v>46</v>
      </c>
      <c r="P19" s="153">
        <v>1</v>
      </c>
      <c r="Q19" s="153"/>
      <c r="R19" s="153"/>
      <c r="S19" s="152"/>
      <c r="T19" s="151"/>
      <c r="U19" s="150"/>
      <c r="V19" s="150"/>
      <c r="W19" s="150"/>
      <c r="X19" s="150"/>
      <c r="Y19" s="149"/>
    </row>
    <row r="20" spans="1:25" x14ac:dyDescent="0.25">
      <c r="A20" s="348"/>
      <c r="B20" s="55" t="s">
        <v>282</v>
      </c>
      <c r="C20" s="323"/>
      <c r="D20" s="25">
        <v>2</v>
      </c>
      <c r="E20" s="25"/>
      <c r="F20" s="25"/>
      <c r="G20" s="28"/>
      <c r="H20" s="51"/>
      <c r="I20" s="323"/>
      <c r="J20" s="25">
        <v>2</v>
      </c>
      <c r="K20" s="25"/>
      <c r="L20" s="25"/>
      <c r="M20" s="25"/>
      <c r="N20" s="18"/>
      <c r="O20" s="323"/>
      <c r="P20" s="147">
        <v>1</v>
      </c>
      <c r="Q20" s="147"/>
      <c r="R20" s="147">
        <v>1</v>
      </c>
      <c r="S20" s="146"/>
      <c r="T20" s="38"/>
      <c r="U20" s="33"/>
      <c r="V20" s="33"/>
      <c r="W20" s="33"/>
      <c r="X20" s="33"/>
      <c r="Y20" s="39"/>
    </row>
    <row r="21" spans="1:25" x14ac:dyDescent="0.25">
      <c r="A21" s="348"/>
      <c r="B21" s="55" t="s">
        <v>289</v>
      </c>
      <c r="C21" s="323"/>
      <c r="D21" s="25">
        <v>3</v>
      </c>
      <c r="E21" s="25"/>
      <c r="F21" s="25"/>
      <c r="G21" s="28"/>
      <c r="H21" s="51"/>
      <c r="I21" s="323"/>
      <c r="J21" s="25">
        <v>3</v>
      </c>
      <c r="K21" s="25"/>
      <c r="L21" s="25"/>
      <c r="M21" s="25"/>
      <c r="N21" s="18"/>
      <c r="O21" s="323"/>
      <c r="P21" s="147">
        <v>2</v>
      </c>
      <c r="Q21" s="147"/>
      <c r="R21" s="147"/>
      <c r="S21" s="146"/>
      <c r="T21" s="38"/>
      <c r="U21" s="33"/>
      <c r="V21" s="33"/>
      <c r="W21" s="33"/>
      <c r="X21" s="33"/>
      <c r="Y21" s="39"/>
    </row>
    <row r="22" spans="1:25" x14ac:dyDescent="0.25">
      <c r="A22" s="348"/>
      <c r="B22" s="56" t="s">
        <v>616</v>
      </c>
      <c r="C22" s="323"/>
      <c r="D22" s="29">
        <v>6</v>
      </c>
      <c r="E22" s="29"/>
      <c r="F22" s="29"/>
      <c r="G22" s="30"/>
      <c r="H22" s="51"/>
      <c r="I22" s="323"/>
      <c r="J22" s="25">
        <v>6</v>
      </c>
      <c r="K22" s="25"/>
      <c r="L22" s="25"/>
      <c r="M22" s="25"/>
      <c r="N22" s="18"/>
      <c r="O22" s="323"/>
      <c r="P22" s="147">
        <v>6</v>
      </c>
      <c r="Q22" s="147"/>
      <c r="R22" s="147"/>
      <c r="S22" s="146"/>
      <c r="T22" s="38"/>
      <c r="U22" s="33"/>
      <c r="V22" s="33"/>
      <c r="W22" s="33"/>
      <c r="X22" s="33"/>
      <c r="Y22" s="39"/>
    </row>
    <row r="23" spans="1:25" x14ac:dyDescent="0.25">
      <c r="A23" s="348"/>
      <c r="B23" s="55" t="s">
        <v>322</v>
      </c>
      <c r="C23" s="323"/>
      <c r="D23" s="25">
        <v>5</v>
      </c>
      <c r="E23" s="27"/>
      <c r="F23" s="27"/>
      <c r="G23" s="28">
        <v>1</v>
      </c>
      <c r="H23" s="51"/>
      <c r="I23" s="323"/>
      <c r="J23" s="25">
        <v>5</v>
      </c>
      <c r="K23" s="25"/>
      <c r="L23" s="25"/>
      <c r="M23" s="25">
        <v>1</v>
      </c>
      <c r="N23" s="18"/>
      <c r="O23" s="323"/>
      <c r="P23" s="147">
        <v>4</v>
      </c>
      <c r="Q23" s="147"/>
      <c r="R23" s="147"/>
      <c r="S23" s="146"/>
      <c r="T23" s="38"/>
      <c r="U23" s="33"/>
      <c r="V23" s="33"/>
      <c r="W23" s="33"/>
      <c r="X23" s="33"/>
      <c r="Y23" s="39"/>
    </row>
    <row r="24" spans="1:25" x14ac:dyDescent="0.25">
      <c r="A24" s="348"/>
      <c r="B24" s="58" t="s">
        <v>348</v>
      </c>
      <c r="C24" s="323"/>
      <c r="D24" s="27">
        <v>1</v>
      </c>
      <c r="E24" s="27"/>
      <c r="F24" s="27"/>
      <c r="G24" s="28"/>
      <c r="H24" s="51"/>
      <c r="I24" s="323"/>
      <c r="J24" s="25">
        <v>1</v>
      </c>
      <c r="K24" s="25"/>
      <c r="L24" s="25"/>
      <c r="M24" s="25"/>
      <c r="N24" s="18"/>
      <c r="O24" s="323"/>
      <c r="P24" s="147">
        <v>1</v>
      </c>
      <c r="Q24" s="147"/>
      <c r="R24" s="147"/>
      <c r="S24" s="146"/>
      <c r="T24" s="38"/>
      <c r="U24" s="33"/>
      <c r="V24" s="33"/>
      <c r="W24" s="33"/>
      <c r="X24" s="33"/>
      <c r="Y24" s="39"/>
    </row>
    <row r="25" spans="1:25" x14ac:dyDescent="0.25">
      <c r="A25" s="348"/>
      <c r="B25" s="58" t="s">
        <v>354</v>
      </c>
      <c r="C25" s="323"/>
      <c r="D25" s="27">
        <v>3</v>
      </c>
      <c r="E25" s="27"/>
      <c r="F25" s="27"/>
      <c r="G25" s="28"/>
      <c r="H25" s="51"/>
      <c r="I25" s="323"/>
      <c r="J25" s="25">
        <v>3</v>
      </c>
      <c r="K25" s="25"/>
      <c r="L25" s="25"/>
      <c r="M25" s="25"/>
      <c r="N25" s="18"/>
      <c r="O25" s="323"/>
      <c r="P25" s="147">
        <v>3</v>
      </c>
      <c r="Q25" s="147"/>
      <c r="R25" s="147">
        <v>1</v>
      </c>
      <c r="S25" s="146"/>
      <c r="T25" s="38"/>
      <c r="U25" s="33"/>
      <c r="V25" s="33"/>
      <c r="W25" s="33"/>
      <c r="X25" s="33"/>
      <c r="Y25" s="39"/>
    </row>
    <row r="26" spans="1:25" x14ac:dyDescent="0.25">
      <c r="A26" s="348"/>
      <c r="B26" s="58" t="s">
        <v>375</v>
      </c>
      <c r="C26" s="323"/>
      <c r="D26" s="27">
        <v>1</v>
      </c>
      <c r="E26" s="27"/>
      <c r="F26" s="27"/>
      <c r="G26" s="28"/>
      <c r="H26" s="51"/>
      <c r="I26" s="323"/>
      <c r="J26" s="25">
        <v>1</v>
      </c>
      <c r="K26" s="25"/>
      <c r="L26" s="25"/>
      <c r="M26" s="25"/>
      <c r="N26" s="18"/>
      <c r="O26" s="323"/>
      <c r="P26" s="147">
        <v>1</v>
      </c>
      <c r="Q26" s="147"/>
      <c r="R26" s="147"/>
      <c r="S26" s="146"/>
      <c r="T26" s="38"/>
      <c r="U26" s="33"/>
      <c r="V26" s="33"/>
      <c r="W26" s="33"/>
      <c r="X26" s="33"/>
      <c r="Y26" s="39"/>
    </row>
    <row r="27" spans="1:25" x14ac:dyDescent="0.25">
      <c r="A27" s="348"/>
      <c r="B27" s="58" t="s">
        <v>365</v>
      </c>
      <c r="C27" s="323"/>
      <c r="D27" s="27">
        <v>3</v>
      </c>
      <c r="E27" s="27"/>
      <c r="F27" s="27"/>
      <c r="G27" s="28"/>
      <c r="H27" s="51"/>
      <c r="I27" s="323"/>
      <c r="J27" s="25">
        <v>3</v>
      </c>
      <c r="K27" s="25"/>
      <c r="L27" s="25"/>
      <c r="M27" s="25"/>
      <c r="N27" s="18"/>
      <c r="O27" s="323"/>
      <c r="P27" s="147">
        <v>3</v>
      </c>
      <c r="Q27" s="147"/>
      <c r="R27" s="147"/>
      <c r="S27" s="146"/>
      <c r="T27" s="38"/>
      <c r="U27" s="33"/>
      <c r="V27" s="33"/>
      <c r="W27" s="33"/>
      <c r="X27" s="33"/>
      <c r="Y27" s="39"/>
    </row>
    <row r="28" spans="1:25" x14ac:dyDescent="0.25">
      <c r="A28" s="348"/>
      <c r="B28" s="58" t="s">
        <v>382</v>
      </c>
      <c r="C28" s="323"/>
      <c r="D28" s="27">
        <v>3</v>
      </c>
      <c r="E28" s="27"/>
      <c r="F28" s="27"/>
      <c r="G28" s="28">
        <v>1</v>
      </c>
      <c r="H28" s="51"/>
      <c r="I28" s="323"/>
      <c r="J28" s="25">
        <v>3</v>
      </c>
      <c r="K28" s="25"/>
      <c r="L28" s="25"/>
      <c r="M28" s="25">
        <v>1</v>
      </c>
      <c r="N28" s="18"/>
      <c r="O28" s="323"/>
      <c r="P28" s="147">
        <v>3</v>
      </c>
      <c r="Q28" s="147"/>
      <c r="R28" s="147">
        <v>1</v>
      </c>
      <c r="S28" s="146"/>
      <c r="T28" s="38"/>
      <c r="U28" s="33"/>
      <c r="V28" s="33"/>
      <c r="W28" s="33"/>
      <c r="X28" s="33"/>
      <c r="Y28" s="39"/>
    </row>
    <row r="29" spans="1:25" x14ac:dyDescent="0.25">
      <c r="A29" s="348"/>
      <c r="B29" s="58" t="s">
        <v>399</v>
      </c>
      <c r="C29" s="323"/>
      <c r="D29" s="27">
        <v>4</v>
      </c>
      <c r="E29" s="27"/>
      <c r="F29" s="27"/>
      <c r="G29" s="28"/>
      <c r="H29" s="51"/>
      <c r="I29" s="323"/>
      <c r="J29" s="25">
        <v>4</v>
      </c>
      <c r="K29" s="25"/>
      <c r="L29" s="25"/>
      <c r="M29" s="25"/>
      <c r="N29" s="18"/>
      <c r="O29" s="323"/>
      <c r="P29" s="147">
        <v>2</v>
      </c>
      <c r="Q29" s="147"/>
      <c r="R29" s="147">
        <v>1</v>
      </c>
      <c r="S29" s="146"/>
      <c r="T29" s="38"/>
      <c r="U29" s="33"/>
      <c r="V29" s="33"/>
      <c r="W29" s="33"/>
      <c r="X29" s="33"/>
      <c r="Y29" s="39"/>
    </row>
    <row r="30" spans="1:25" x14ac:dyDescent="0.25">
      <c r="A30" s="348"/>
      <c r="B30" s="58" t="s">
        <v>422</v>
      </c>
      <c r="C30" s="323"/>
      <c r="D30" s="27">
        <v>3</v>
      </c>
      <c r="E30" s="27"/>
      <c r="F30" s="27"/>
      <c r="G30" s="28"/>
      <c r="H30" s="51"/>
      <c r="I30" s="323"/>
      <c r="J30" s="25">
        <v>3</v>
      </c>
      <c r="K30" s="25"/>
      <c r="L30" s="25"/>
      <c r="M30" s="25"/>
      <c r="N30" s="18"/>
      <c r="O30" s="323"/>
      <c r="P30" s="147">
        <v>3</v>
      </c>
      <c r="Q30" s="147"/>
      <c r="R30" s="147">
        <v>1</v>
      </c>
      <c r="S30" s="146"/>
      <c r="T30" s="38"/>
      <c r="U30" s="33"/>
      <c r="V30" s="33"/>
      <c r="W30" s="33"/>
      <c r="X30" s="33"/>
      <c r="Y30" s="39"/>
    </row>
    <row r="31" spans="1:25" x14ac:dyDescent="0.25">
      <c r="A31" s="348"/>
      <c r="B31" s="58" t="s">
        <v>414</v>
      </c>
      <c r="C31" s="323"/>
      <c r="D31" s="27">
        <v>5</v>
      </c>
      <c r="E31" s="27"/>
      <c r="F31" s="27"/>
      <c r="G31" s="28"/>
      <c r="H31" s="51"/>
      <c r="I31" s="323"/>
      <c r="J31" s="25">
        <v>5</v>
      </c>
      <c r="K31" s="25"/>
      <c r="L31" s="25"/>
      <c r="M31" s="25"/>
      <c r="N31" s="18"/>
      <c r="O31" s="323"/>
      <c r="P31" s="147">
        <v>4</v>
      </c>
      <c r="Q31" s="147"/>
      <c r="R31" s="147">
        <v>1</v>
      </c>
      <c r="S31" s="146"/>
      <c r="T31" s="38"/>
      <c r="U31" s="33"/>
      <c r="V31" s="33"/>
      <c r="W31" s="33"/>
      <c r="X31" s="33"/>
      <c r="Y31" s="39"/>
    </row>
    <row r="32" spans="1:25" x14ac:dyDescent="0.25">
      <c r="A32" s="348"/>
      <c r="B32" s="58" t="s">
        <v>436</v>
      </c>
      <c r="C32" s="323"/>
      <c r="D32" s="27">
        <v>1</v>
      </c>
      <c r="E32" s="27"/>
      <c r="F32" s="27"/>
      <c r="G32" s="28"/>
      <c r="H32" s="51"/>
      <c r="I32" s="323"/>
      <c r="J32" s="25">
        <v>1</v>
      </c>
      <c r="K32" s="25"/>
      <c r="L32" s="25"/>
      <c r="M32" s="25"/>
      <c r="N32" s="18"/>
      <c r="O32" s="323"/>
      <c r="P32" s="147">
        <v>2</v>
      </c>
      <c r="Q32" s="147"/>
      <c r="R32" s="147"/>
      <c r="S32" s="146"/>
      <c r="T32" s="38"/>
      <c r="U32" s="33"/>
      <c r="V32" s="33"/>
      <c r="W32" s="33"/>
      <c r="X32" s="33"/>
      <c r="Y32" s="39"/>
    </row>
    <row r="33" spans="1:25" x14ac:dyDescent="0.25">
      <c r="A33" s="348"/>
      <c r="B33" s="58" t="s">
        <v>441</v>
      </c>
      <c r="C33" s="323"/>
      <c r="D33" s="27">
        <v>1</v>
      </c>
      <c r="E33" s="27"/>
      <c r="F33" s="27"/>
      <c r="G33" s="28"/>
      <c r="H33" s="51"/>
      <c r="I33" s="323"/>
      <c r="J33" s="25">
        <v>1</v>
      </c>
      <c r="K33" s="25"/>
      <c r="L33" s="25"/>
      <c r="M33" s="25"/>
      <c r="N33" s="18"/>
      <c r="O33" s="323"/>
      <c r="P33" s="147"/>
      <c r="Q33" s="147"/>
      <c r="R33" s="147"/>
      <c r="S33" s="146"/>
      <c r="T33" s="38"/>
      <c r="U33" s="33"/>
      <c r="V33" s="33"/>
      <c r="W33" s="33"/>
      <c r="X33" s="33"/>
      <c r="Y33" s="39"/>
    </row>
    <row r="34" spans="1:25" ht="15.75" thickBot="1" x14ac:dyDescent="0.3">
      <c r="A34" s="349"/>
      <c r="B34" s="173" t="s">
        <v>448</v>
      </c>
      <c r="C34" s="324"/>
      <c r="D34" s="172">
        <v>4</v>
      </c>
      <c r="E34" s="172"/>
      <c r="F34" s="172"/>
      <c r="G34" s="171"/>
      <c r="H34" s="143"/>
      <c r="I34" s="324"/>
      <c r="J34" s="142">
        <v>4</v>
      </c>
      <c r="K34" s="142"/>
      <c r="L34" s="142"/>
      <c r="M34" s="142"/>
      <c r="N34" s="141"/>
      <c r="O34" s="324"/>
      <c r="P34" s="140">
        <v>2</v>
      </c>
      <c r="Q34" s="140"/>
      <c r="R34" s="140">
        <v>2</v>
      </c>
      <c r="S34" s="139"/>
      <c r="T34" s="138"/>
      <c r="U34" s="137"/>
      <c r="V34" s="137"/>
      <c r="W34" s="137"/>
      <c r="X34" s="137"/>
      <c r="Y34" s="136"/>
    </row>
    <row r="35" spans="1:25" ht="30" customHeight="1" thickBot="1" x14ac:dyDescent="0.3">
      <c r="A35" s="170" t="s">
        <v>617</v>
      </c>
      <c r="B35" s="169" t="s">
        <v>822</v>
      </c>
      <c r="C35" s="164">
        <f>+D35</f>
        <v>6</v>
      </c>
      <c r="D35" s="166">
        <v>6</v>
      </c>
      <c r="E35" s="166"/>
      <c r="F35" s="166"/>
      <c r="G35" s="168"/>
      <c r="H35" s="167"/>
      <c r="I35" s="164">
        <f>+J35</f>
        <v>6</v>
      </c>
      <c r="J35" s="166">
        <v>6</v>
      </c>
      <c r="K35" s="166"/>
      <c r="L35" s="166"/>
      <c r="M35" s="166"/>
      <c r="N35" s="165"/>
      <c r="O35" s="164">
        <f>+P35+R35</f>
        <v>5</v>
      </c>
      <c r="P35" s="163">
        <v>3</v>
      </c>
      <c r="Q35" s="163"/>
      <c r="R35" s="163">
        <v>2</v>
      </c>
      <c r="S35" s="162"/>
      <c r="T35" s="161"/>
      <c r="U35" s="160"/>
      <c r="V35" s="160"/>
      <c r="W35" s="160"/>
      <c r="X35" s="160"/>
      <c r="Y35" s="159"/>
    </row>
    <row r="36" spans="1:25" x14ac:dyDescent="0.25">
      <c r="A36" s="350" t="s">
        <v>618</v>
      </c>
      <c r="B36" s="158" t="s">
        <v>479</v>
      </c>
      <c r="C36" s="322">
        <f>SUM(D36:G44)</f>
        <v>34</v>
      </c>
      <c r="D36" s="155">
        <v>3</v>
      </c>
      <c r="E36" s="155"/>
      <c r="F36" s="155"/>
      <c r="G36" s="157"/>
      <c r="H36" s="156"/>
      <c r="I36" s="322">
        <f>SUM(J36:M44)</f>
        <v>34</v>
      </c>
      <c r="J36" s="155">
        <v>3</v>
      </c>
      <c r="K36" s="155"/>
      <c r="L36" s="155"/>
      <c r="M36" s="155"/>
      <c r="N36" s="154"/>
      <c r="O36" s="322">
        <f>SUM(P36:S44)</f>
        <v>20</v>
      </c>
      <c r="P36" s="153">
        <v>3</v>
      </c>
      <c r="Q36" s="153"/>
      <c r="R36" s="153"/>
      <c r="S36" s="152"/>
      <c r="T36" s="151"/>
      <c r="U36" s="150"/>
      <c r="V36" s="150"/>
      <c r="W36" s="150"/>
      <c r="X36" s="150"/>
      <c r="Y36" s="149"/>
    </row>
    <row r="37" spans="1:25" x14ac:dyDescent="0.25">
      <c r="A37" s="351"/>
      <c r="B37" s="148" t="s">
        <v>491</v>
      </c>
      <c r="C37" s="323"/>
      <c r="D37" s="25">
        <v>10</v>
      </c>
      <c r="E37" s="25"/>
      <c r="F37" s="25"/>
      <c r="G37" s="26"/>
      <c r="H37" s="51"/>
      <c r="I37" s="323"/>
      <c r="J37" s="25">
        <v>10</v>
      </c>
      <c r="K37" s="25"/>
      <c r="L37" s="25"/>
      <c r="M37" s="25"/>
      <c r="N37" s="18"/>
      <c r="O37" s="323"/>
      <c r="P37" s="36"/>
      <c r="Q37" s="36"/>
      <c r="R37" s="36"/>
      <c r="S37" s="146"/>
      <c r="T37" s="38"/>
      <c r="U37" s="33"/>
      <c r="V37" s="33"/>
      <c r="W37" s="33"/>
      <c r="X37" s="33"/>
      <c r="Y37" s="39"/>
    </row>
    <row r="38" spans="1:25" x14ac:dyDescent="0.25">
      <c r="A38" s="351"/>
      <c r="B38" s="148" t="s">
        <v>519</v>
      </c>
      <c r="C38" s="323"/>
      <c r="D38" s="25"/>
      <c r="E38" s="25"/>
      <c r="F38" s="25">
        <v>1</v>
      </c>
      <c r="G38" s="26">
        <v>1</v>
      </c>
      <c r="H38" s="51" t="s">
        <v>619</v>
      </c>
      <c r="I38" s="323"/>
      <c r="J38" s="25">
        <v>1</v>
      </c>
      <c r="K38" s="25"/>
      <c r="L38" s="25"/>
      <c r="M38" s="25">
        <v>1</v>
      </c>
      <c r="N38" s="18"/>
      <c r="O38" s="323"/>
      <c r="P38" s="36"/>
      <c r="Q38" s="36"/>
      <c r="R38" s="36"/>
      <c r="S38" s="146"/>
      <c r="T38" s="38"/>
      <c r="U38" s="33"/>
      <c r="V38" s="33"/>
      <c r="W38" s="33"/>
      <c r="X38" s="33"/>
      <c r="Y38" s="39"/>
    </row>
    <row r="39" spans="1:25" x14ac:dyDescent="0.25">
      <c r="A39" s="351"/>
      <c r="B39" s="59" t="s">
        <v>526</v>
      </c>
      <c r="C39" s="323"/>
      <c r="D39" s="25"/>
      <c r="E39" s="25"/>
      <c r="F39" s="25"/>
      <c r="G39" s="26">
        <v>5</v>
      </c>
      <c r="H39" s="51"/>
      <c r="I39" s="323"/>
      <c r="J39" s="25"/>
      <c r="K39" s="25"/>
      <c r="L39" s="25"/>
      <c r="M39" s="25">
        <v>5</v>
      </c>
      <c r="N39" s="18"/>
      <c r="O39" s="323"/>
      <c r="P39" s="36">
        <v>1</v>
      </c>
      <c r="Q39" s="36"/>
      <c r="R39" s="36">
        <v>5</v>
      </c>
      <c r="S39" s="146"/>
      <c r="T39" s="38"/>
      <c r="U39" s="33"/>
      <c r="V39" s="33"/>
      <c r="W39" s="33"/>
      <c r="X39" s="33"/>
      <c r="Y39" s="39"/>
    </row>
    <row r="40" spans="1:25" x14ac:dyDescent="0.25">
      <c r="A40" s="351"/>
      <c r="B40" s="55" t="s">
        <v>542</v>
      </c>
      <c r="C40" s="323"/>
      <c r="D40" s="25">
        <v>1</v>
      </c>
      <c r="E40" s="25"/>
      <c r="F40" s="25"/>
      <c r="G40" s="26"/>
      <c r="H40" s="51"/>
      <c r="I40" s="323"/>
      <c r="J40" s="25">
        <v>1</v>
      </c>
      <c r="K40" s="25"/>
      <c r="L40" s="25"/>
      <c r="M40" s="25"/>
      <c r="N40" s="18"/>
      <c r="O40" s="323"/>
      <c r="P40" s="147">
        <v>1</v>
      </c>
      <c r="Q40" s="147"/>
      <c r="R40" s="147"/>
      <c r="S40" s="146"/>
      <c r="T40" s="38"/>
      <c r="U40" s="33"/>
      <c r="V40" s="33"/>
      <c r="W40" s="33"/>
      <c r="X40" s="33"/>
      <c r="Y40" s="39"/>
    </row>
    <row r="41" spans="1:25" x14ac:dyDescent="0.25">
      <c r="A41" s="351"/>
      <c r="B41" s="59" t="s">
        <v>548</v>
      </c>
      <c r="C41" s="323"/>
      <c r="D41" s="25">
        <v>2</v>
      </c>
      <c r="E41" s="25"/>
      <c r="F41" s="25"/>
      <c r="G41" s="26"/>
      <c r="H41" s="51"/>
      <c r="I41" s="323"/>
      <c r="J41" s="25">
        <v>2</v>
      </c>
      <c r="K41" s="25"/>
      <c r="L41" s="25"/>
      <c r="M41" s="25"/>
      <c r="N41" s="18"/>
      <c r="O41" s="323"/>
      <c r="P41" s="147">
        <v>2</v>
      </c>
      <c r="Q41" s="147"/>
      <c r="R41" s="147"/>
      <c r="S41" s="146"/>
      <c r="T41" s="38"/>
      <c r="U41" s="33"/>
      <c r="V41" s="33"/>
      <c r="W41" s="33"/>
      <c r="X41" s="33"/>
      <c r="Y41" s="39"/>
    </row>
    <row r="42" spans="1:25" x14ac:dyDescent="0.25">
      <c r="A42" s="351"/>
      <c r="B42" s="55" t="s">
        <v>620</v>
      </c>
      <c r="C42" s="323"/>
      <c r="D42" s="25">
        <v>1</v>
      </c>
      <c r="E42" s="25"/>
      <c r="F42" s="25"/>
      <c r="G42" s="26"/>
      <c r="H42" s="51"/>
      <c r="I42" s="323"/>
      <c r="J42" s="25">
        <v>1</v>
      </c>
      <c r="K42" s="25"/>
      <c r="L42" s="25"/>
      <c r="M42" s="25"/>
      <c r="N42" s="18"/>
      <c r="O42" s="323"/>
      <c r="P42" s="147">
        <v>1</v>
      </c>
      <c r="Q42" s="147"/>
      <c r="R42" s="147"/>
      <c r="S42" s="146"/>
      <c r="T42" s="38"/>
      <c r="U42" s="33"/>
      <c r="V42" s="33"/>
      <c r="W42" s="33"/>
      <c r="X42" s="33"/>
      <c r="Y42" s="39"/>
    </row>
    <row r="43" spans="1:25" x14ac:dyDescent="0.25">
      <c r="A43" s="351"/>
      <c r="B43" s="55" t="s">
        <v>563</v>
      </c>
      <c r="C43" s="323"/>
      <c r="D43" s="25"/>
      <c r="E43" s="25"/>
      <c r="F43" s="25">
        <v>7</v>
      </c>
      <c r="G43" s="26">
        <v>2</v>
      </c>
      <c r="H43" s="51" t="s">
        <v>621</v>
      </c>
      <c r="I43" s="323"/>
      <c r="J43" s="25"/>
      <c r="K43" s="25"/>
      <c r="L43" s="25">
        <v>7</v>
      </c>
      <c r="M43" s="25">
        <v>2</v>
      </c>
      <c r="N43" s="18" t="s">
        <v>622</v>
      </c>
      <c r="O43" s="323"/>
      <c r="P43" s="147">
        <v>5</v>
      </c>
      <c r="Q43" s="147"/>
      <c r="R43" s="147">
        <v>2</v>
      </c>
      <c r="S43" s="146"/>
      <c r="T43" s="38"/>
      <c r="U43" s="33"/>
      <c r="V43" s="33"/>
      <c r="W43" s="33"/>
      <c r="X43" s="33"/>
      <c r="Y43" s="39"/>
    </row>
    <row r="44" spans="1:25" ht="15.75" thickBot="1" x14ac:dyDescent="0.3">
      <c r="A44" s="352"/>
      <c r="B44" s="145" t="s">
        <v>588</v>
      </c>
      <c r="C44" s="324"/>
      <c r="D44" s="142">
        <v>1</v>
      </c>
      <c r="E44" s="142"/>
      <c r="F44" s="142"/>
      <c r="G44" s="144"/>
      <c r="H44" s="143"/>
      <c r="I44" s="324"/>
      <c r="J44" s="142">
        <v>1</v>
      </c>
      <c r="K44" s="142"/>
      <c r="L44" s="142"/>
      <c r="M44" s="142"/>
      <c r="N44" s="141"/>
      <c r="O44" s="324"/>
      <c r="P44" s="140"/>
      <c r="Q44" s="140"/>
      <c r="R44" s="140"/>
      <c r="S44" s="139"/>
      <c r="T44" s="138"/>
      <c r="U44" s="137"/>
      <c r="V44" s="137"/>
      <c r="W44" s="137"/>
      <c r="X44" s="137"/>
      <c r="Y44" s="136"/>
    </row>
    <row r="45" spans="1:25" s="54" customFormat="1" ht="19.5" thickBot="1" x14ac:dyDescent="0.3">
      <c r="A45" s="19"/>
      <c r="B45" s="60" t="s">
        <v>623</v>
      </c>
      <c r="C45" s="11">
        <f>SUM(C3:C44)</f>
        <v>150</v>
      </c>
      <c r="D45" s="12">
        <f>SUM(D3:D44)</f>
        <v>126</v>
      </c>
      <c r="E45" s="12">
        <f>SUM(E3:E44)</f>
        <v>0</v>
      </c>
      <c r="F45" s="12">
        <f>SUM(F3:F44)</f>
        <v>9</v>
      </c>
      <c r="G45" s="17">
        <f>SUM(G3:G44)</f>
        <v>15</v>
      </c>
      <c r="H45" s="53"/>
      <c r="I45" s="63">
        <f>SUM(I3:I44)</f>
        <v>153</v>
      </c>
      <c r="J45" s="64">
        <f>SUM(J3:J44)</f>
        <v>131</v>
      </c>
      <c r="K45" s="65">
        <f>SUM(K3:K44)</f>
        <v>0</v>
      </c>
      <c r="L45" s="65">
        <f>SUM(L3:L44)</f>
        <v>7</v>
      </c>
      <c r="M45" s="65">
        <f>SUM(M3:M44)</f>
        <v>15</v>
      </c>
      <c r="N45" s="201"/>
      <c r="O45" s="11">
        <f>SUM(O3:O44)</f>
        <v>127</v>
      </c>
      <c r="P45" s="202">
        <f>SUM(P3:P44)</f>
        <v>96</v>
      </c>
      <c r="Q45" s="202">
        <f t="shared" ref="Q45:R45" si="0">SUM(Q3:Q44)</f>
        <v>0</v>
      </c>
      <c r="R45" s="202">
        <f t="shared" si="0"/>
        <v>31</v>
      </c>
      <c r="S45" s="203"/>
      <c r="T45" s="204"/>
      <c r="U45" s="205"/>
      <c r="V45" s="205"/>
      <c r="W45" s="205"/>
      <c r="X45" s="205"/>
      <c r="Y45" s="206"/>
    </row>
    <row r="46" spans="1:25" x14ac:dyDescent="0.25">
      <c r="D46" s="345">
        <f>SUM(D45:G45)</f>
        <v>150</v>
      </c>
      <c r="E46" s="345"/>
      <c r="F46" s="345"/>
      <c r="G46" s="345"/>
      <c r="J46" s="346">
        <f>SUM(J45:M45)</f>
        <v>153</v>
      </c>
      <c r="K46" s="346"/>
      <c r="L46" s="346"/>
      <c r="M46" s="346"/>
      <c r="P46" s="135"/>
      <c r="Q46" s="135"/>
      <c r="R46" s="135">
        <f>+P45+R45</f>
        <v>127</v>
      </c>
    </row>
    <row r="47" spans="1:25" x14ac:dyDescent="0.25">
      <c r="I47" t="s">
        <v>624</v>
      </c>
      <c r="J47" s="66">
        <f>+J45*100/$I$45</f>
        <v>85.620915032679733</v>
      </c>
      <c r="K47" s="66">
        <f>+K45*100/$I$45</f>
        <v>0</v>
      </c>
      <c r="L47" s="66">
        <f>+L45*100/$I$45</f>
        <v>4.5751633986928102</v>
      </c>
      <c r="M47" s="66">
        <f>+M45*100/$I$45</f>
        <v>9.8039215686274517</v>
      </c>
      <c r="N47" s="67"/>
      <c r="P47" s="135"/>
      <c r="Q47" s="135"/>
      <c r="R47" s="135"/>
    </row>
  </sheetData>
  <autoFilter ref="A2:Z47" xr:uid="{00000000-0009-0000-0000-000003000000}"/>
  <mergeCells count="28">
    <mergeCell ref="D46:G46"/>
    <mergeCell ref="J46:M46"/>
    <mergeCell ref="A19:A34"/>
    <mergeCell ref="C19:C34"/>
    <mergeCell ref="I19:I34"/>
    <mergeCell ref="A36:A44"/>
    <mergeCell ref="C36:C44"/>
    <mergeCell ref="I36:I44"/>
    <mergeCell ref="A9:A12"/>
    <mergeCell ref="C9:C12"/>
    <mergeCell ref="I9:I12"/>
    <mergeCell ref="A13:A18"/>
    <mergeCell ref="C13:C18"/>
    <mergeCell ref="I13:I18"/>
    <mergeCell ref="T1:Y1"/>
    <mergeCell ref="A3:A7"/>
    <mergeCell ref="C3:C7"/>
    <mergeCell ref="I3:I7"/>
    <mergeCell ref="B1:B2"/>
    <mergeCell ref="A1:A2"/>
    <mergeCell ref="O3:O7"/>
    <mergeCell ref="O9:O12"/>
    <mergeCell ref="O13:O18"/>
    <mergeCell ref="O19:O34"/>
    <mergeCell ref="O36:O44"/>
    <mergeCell ref="C1:H1"/>
    <mergeCell ref="I1:N1"/>
    <mergeCell ref="O1:S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2:C23"/>
  <sheetViews>
    <sheetView tabSelected="1" workbookViewId="0">
      <selection activeCell="C4" sqref="C4"/>
    </sheetView>
  </sheetViews>
  <sheetFormatPr baseColWidth="10" defaultColWidth="11.42578125" defaultRowHeight="15" x14ac:dyDescent="0.25"/>
  <cols>
    <col min="3" max="3" width="74.7109375" customWidth="1"/>
  </cols>
  <sheetData>
    <row r="2" spans="2:3" x14ac:dyDescent="0.25">
      <c r="B2" s="34" t="s">
        <v>625</v>
      </c>
      <c r="C2" s="34" t="s">
        <v>626</v>
      </c>
    </row>
    <row r="3" spans="2:3" ht="45" x14ac:dyDescent="0.25">
      <c r="B3" s="240">
        <v>2021</v>
      </c>
      <c r="C3" s="35" t="s">
        <v>855</v>
      </c>
    </row>
    <row r="4" spans="2:3" ht="90" x14ac:dyDescent="0.25">
      <c r="B4" s="240">
        <v>2022</v>
      </c>
      <c r="C4" s="35" t="s">
        <v>854</v>
      </c>
    </row>
    <row r="5" spans="2:3" x14ac:dyDescent="0.25">
      <c r="B5" s="36"/>
      <c r="C5" s="35"/>
    </row>
    <row r="6" spans="2:3" x14ac:dyDescent="0.25">
      <c r="B6" s="36"/>
      <c r="C6" s="35"/>
    </row>
    <row r="7" spans="2:3" x14ac:dyDescent="0.25">
      <c r="B7" s="36"/>
      <c r="C7" s="35"/>
    </row>
    <row r="8" spans="2:3" x14ac:dyDescent="0.25">
      <c r="B8" s="36"/>
      <c r="C8" s="35"/>
    </row>
    <row r="9" spans="2:3" x14ac:dyDescent="0.25">
      <c r="B9" s="36"/>
      <c r="C9" s="35"/>
    </row>
    <row r="10" spans="2:3" x14ac:dyDescent="0.25">
      <c r="B10" s="36"/>
      <c r="C10" s="35"/>
    </row>
    <row r="11" spans="2:3" x14ac:dyDescent="0.25">
      <c r="B11" s="36"/>
      <c r="C11" s="35"/>
    </row>
    <row r="12" spans="2:3" x14ac:dyDescent="0.25">
      <c r="B12" s="36"/>
      <c r="C12" s="35"/>
    </row>
    <row r="13" spans="2:3" x14ac:dyDescent="0.25">
      <c r="B13" s="36"/>
      <c r="C13" s="35"/>
    </row>
    <row r="14" spans="2:3" x14ac:dyDescent="0.25">
      <c r="B14" s="36"/>
      <c r="C14" s="35"/>
    </row>
    <row r="15" spans="2:3" x14ac:dyDescent="0.25">
      <c r="B15" s="36"/>
      <c r="C15" s="35"/>
    </row>
    <row r="16" spans="2:3" x14ac:dyDescent="0.25">
      <c r="B16" s="36"/>
      <c r="C16" s="35"/>
    </row>
    <row r="17" spans="2:3" x14ac:dyDescent="0.25">
      <c r="B17" s="36"/>
      <c r="C17" s="35"/>
    </row>
    <row r="18" spans="2:3" x14ac:dyDescent="0.25">
      <c r="B18" s="36"/>
      <c r="C18" s="35"/>
    </row>
    <row r="19" spans="2:3" x14ac:dyDescent="0.25">
      <c r="B19" s="36"/>
      <c r="C19" s="35"/>
    </row>
    <row r="20" spans="2:3" x14ac:dyDescent="0.25">
      <c r="B20" s="36"/>
      <c r="C20" s="35"/>
    </row>
    <row r="21" spans="2:3" x14ac:dyDescent="0.25">
      <c r="B21" s="36"/>
      <c r="C21" s="35"/>
    </row>
    <row r="22" spans="2:3" x14ac:dyDescent="0.25">
      <c r="B22" s="36"/>
      <c r="C22" s="35"/>
    </row>
    <row r="23" spans="2:3" x14ac:dyDescent="0.25">
      <c r="B23" s="36"/>
      <c r="C23" s="3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REQUISITOS LEGALES</vt:lpstr>
      <vt:lpstr>OTROS REQUISITOS</vt:lpstr>
      <vt:lpstr>Normas Derogadas</vt:lpstr>
      <vt:lpstr>EVALUACIÓN REQ. LEG</vt:lpstr>
      <vt:lpstr>CONTROL DE CAMBIOS </vt:lpstr>
      <vt:lpstr>'REQUISITOS LEGALES'!Área_de_impresión</vt:lpstr>
      <vt:lpstr>'REQUISITOS LEGALES'!Títulos_a_imprimir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Mery Eyennid Valentierra Garcia</dc:creator>
  <cp:keywords/>
  <dc:description/>
  <cp:lastModifiedBy>Ivonne Mariana Torres Prada</cp:lastModifiedBy>
  <cp:revision/>
  <dcterms:created xsi:type="dcterms:W3CDTF">2016-07-11T13:40:20Z</dcterms:created>
  <dcterms:modified xsi:type="dcterms:W3CDTF">2022-04-27T21:52:17Z</dcterms:modified>
  <cp:category/>
  <cp:contentStatus/>
</cp:coreProperties>
</file>